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85" yWindow="1635" windowWidth="16605" windowHeight="6930" tabRatio="590" firstSheet="2" activeTab="3"/>
  </bookViews>
  <sheets>
    <sheet name="表1 中央政府機關別" sheetId="13" r:id="rId1"/>
    <sheet name="表2 全國機關含直轄市及各縣(市)政府辦理國家賠償事件收結情形" sheetId="8" r:id="rId2"/>
    <sheet name="表3本部及所屬機關" sheetId="14" r:id="rId3"/>
    <sheet name="表4全國機關(中央機關、直轄市、縣市)" sheetId="17" r:id="rId4"/>
  </sheets>
  <definedNames>
    <definedName name="_xlnm.Print_Area" localSheetId="0">'表1 中央政府機關別'!$A$1:$AG$72</definedName>
  </definedNames>
  <calcPr calcId="145621"/>
</workbook>
</file>

<file path=xl/calcChain.xml><?xml version="1.0" encoding="utf-8"?>
<calcChain xmlns="http://schemas.openxmlformats.org/spreadsheetml/2006/main">
  <c r="R51" i="17" l="1"/>
  <c r="R50" i="17"/>
  <c r="W49" i="17"/>
  <c r="V49" i="17"/>
  <c r="N49" i="17"/>
  <c r="H49" i="17"/>
  <c r="D49" i="17"/>
  <c r="W48" i="17"/>
  <c r="V48" i="17"/>
  <c r="N48" i="17"/>
  <c r="H48" i="17"/>
  <c r="G48" i="17" s="1"/>
  <c r="B48" i="17" s="1"/>
  <c r="D48" i="17"/>
  <c r="W47" i="17"/>
  <c r="V47" i="17"/>
  <c r="N47" i="17"/>
  <c r="H47" i="17"/>
  <c r="D47" i="17"/>
  <c r="W46" i="17"/>
  <c r="V46" i="17"/>
  <c r="N46" i="17"/>
  <c r="H46" i="17"/>
  <c r="G46" i="17"/>
  <c r="D46" i="17"/>
  <c r="B46" i="17" s="1"/>
  <c r="W45" i="17"/>
  <c r="V45" i="17"/>
  <c r="N45" i="17"/>
  <c r="H45" i="17"/>
  <c r="D45" i="17"/>
  <c r="W44" i="17"/>
  <c r="V44" i="17"/>
  <c r="N44" i="17"/>
  <c r="H44" i="17"/>
  <c r="D44" i="17"/>
  <c r="W43" i="17"/>
  <c r="V43" i="17"/>
  <c r="H43" i="17"/>
  <c r="D43" i="17"/>
  <c r="W42" i="17"/>
  <c r="V42" i="17"/>
  <c r="N42" i="17"/>
  <c r="H42" i="17"/>
  <c r="D42" i="17"/>
  <c r="W41" i="17"/>
  <c r="V41" i="17"/>
  <c r="N41" i="17"/>
  <c r="H41" i="17"/>
  <c r="G41" i="17"/>
  <c r="D41" i="17"/>
  <c r="W40" i="17"/>
  <c r="V40" i="17"/>
  <c r="N40" i="17"/>
  <c r="G40" i="17" s="1"/>
  <c r="H40" i="17"/>
  <c r="D40" i="17"/>
  <c r="W39" i="17"/>
  <c r="V39" i="17"/>
  <c r="N39" i="17"/>
  <c r="H39" i="17"/>
  <c r="D39" i="17"/>
  <c r="W38" i="17"/>
  <c r="V38" i="17"/>
  <c r="N38" i="17"/>
  <c r="H38" i="17"/>
  <c r="G38" i="17" s="1"/>
  <c r="D38" i="17"/>
  <c r="W37" i="17"/>
  <c r="V37" i="17"/>
  <c r="N37" i="17"/>
  <c r="H37" i="17"/>
  <c r="G37" i="17" s="1"/>
  <c r="D37" i="17"/>
  <c r="W36" i="17"/>
  <c r="V36" i="17"/>
  <c r="N36" i="17"/>
  <c r="G36" i="17" s="1"/>
  <c r="H36" i="17"/>
  <c r="D36" i="17"/>
  <c r="W35" i="17"/>
  <c r="V35" i="17"/>
  <c r="H35" i="17"/>
  <c r="G35" i="17" s="1"/>
  <c r="D35" i="17"/>
  <c r="W34" i="17"/>
  <c r="V34" i="17"/>
  <c r="N34" i="17"/>
  <c r="H34" i="17"/>
  <c r="D34" i="17"/>
  <c r="W33" i="17"/>
  <c r="V33" i="17"/>
  <c r="H33" i="17"/>
  <c r="B33" i="17"/>
  <c r="W32" i="17"/>
  <c r="V32" i="17"/>
  <c r="N32" i="17"/>
  <c r="H32" i="17"/>
  <c r="G32" i="17" s="1"/>
  <c r="B32" i="17" s="1"/>
  <c r="D32" i="17"/>
  <c r="W31" i="17"/>
  <c r="V31" i="17"/>
  <c r="N31" i="17"/>
  <c r="D31" i="17"/>
  <c r="W30" i="17"/>
  <c r="V30" i="17"/>
  <c r="N30" i="17"/>
  <c r="H30" i="17"/>
  <c r="D30" i="17"/>
  <c r="W29" i="17"/>
  <c r="V29" i="17"/>
  <c r="N29" i="17"/>
  <c r="H29" i="17"/>
  <c r="G29" i="17"/>
  <c r="D29" i="17"/>
  <c r="B29" i="17" s="1"/>
  <c r="W28" i="17"/>
  <c r="V28" i="17"/>
  <c r="N28" i="17"/>
  <c r="H28" i="17"/>
  <c r="D28" i="17"/>
  <c r="W27" i="17"/>
  <c r="V27" i="17"/>
  <c r="H27" i="17"/>
  <c r="B27" i="17"/>
  <c r="W26" i="17"/>
  <c r="V26" i="17"/>
  <c r="N26" i="17"/>
  <c r="H26" i="17"/>
  <c r="D26" i="17"/>
  <c r="W25" i="17"/>
  <c r="V25" i="17"/>
  <c r="N25" i="17"/>
  <c r="H25" i="17"/>
  <c r="D25" i="17"/>
  <c r="W24" i="17"/>
  <c r="V24" i="17"/>
  <c r="N24" i="17"/>
  <c r="H24" i="17"/>
  <c r="G24" i="17"/>
  <c r="D24" i="17"/>
  <c r="W23" i="17"/>
  <c r="V23" i="17"/>
  <c r="N23" i="17"/>
  <c r="G23" i="17" s="1"/>
  <c r="H23" i="17"/>
  <c r="D23" i="17"/>
  <c r="W22" i="17"/>
  <c r="V22" i="17"/>
  <c r="N22" i="17"/>
  <c r="H22" i="17"/>
  <c r="D22" i="17"/>
  <c r="V20" i="17"/>
  <c r="N20" i="17"/>
  <c r="H20" i="17"/>
  <c r="G20" i="17"/>
  <c r="D20" i="17"/>
  <c r="B20" i="17" s="1"/>
  <c r="W18" i="17"/>
  <c r="V18" i="17"/>
  <c r="B18" i="17"/>
  <c r="W17" i="17"/>
  <c r="V17" i="17"/>
  <c r="N17" i="17"/>
  <c r="G17" i="17" s="1"/>
  <c r="B17" i="17" s="1"/>
  <c r="W16" i="17"/>
  <c r="W15" i="17"/>
  <c r="V15" i="17"/>
  <c r="N15" i="17"/>
  <c r="H15" i="17"/>
  <c r="G15" i="17"/>
  <c r="D15" i="17"/>
  <c r="W14" i="17"/>
  <c r="V14" i="17"/>
  <c r="N14" i="17"/>
  <c r="G14" i="17" s="1"/>
  <c r="H14" i="17"/>
  <c r="D14" i="17"/>
  <c r="W13" i="17"/>
  <c r="V13" i="17"/>
  <c r="N13" i="17"/>
  <c r="D13" i="17"/>
  <c r="B13" i="17" s="1"/>
  <c r="W12" i="17"/>
  <c r="V12" i="17"/>
  <c r="N12" i="17"/>
  <c r="G12" i="17" s="1"/>
  <c r="H12" i="17"/>
  <c r="D12" i="17"/>
  <c r="W11" i="17"/>
  <c r="V11" i="17"/>
  <c r="N11" i="17"/>
  <c r="H11" i="17"/>
  <c r="G11" i="17" s="1"/>
  <c r="D11" i="17"/>
  <c r="H10" i="17"/>
  <c r="G10" i="17" s="1"/>
  <c r="B10" i="17" s="1"/>
  <c r="D10" i="17"/>
  <c r="W9" i="17"/>
  <c r="V9" i="17"/>
  <c r="N9" i="17"/>
  <c r="H9" i="17"/>
  <c r="D9" i="17"/>
  <c r="V8" i="17"/>
  <c r="N8" i="17"/>
  <c r="G8" i="17" s="1"/>
  <c r="B8" i="17" s="1"/>
  <c r="D8" i="17"/>
  <c r="R7" i="17"/>
  <c r="G28" i="17" l="1"/>
  <c r="B38" i="17"/>
  <c r="G45" i="17"/>
  <c r="B45" i="17" s="1"/>
  <c r="G9" i="17"/>
  <c r="B14" i="17"/>
  <c r="G22" i="17"/>
  <c r="B22" i="17" s="1"/>
  <c r="B23" i="17"/>
  <c r="G25" i="17"/>
  <c r="B25" i="17" s="1"/>
  <c r="G34" i="17"/>
  <c r="B37" i="17"/>
  <c r="G39" i="17"/>
  <c r="B39" i="17" s="1"/>
  <c r="B40" i="17"/>
  <c r="G42" i="17"/>
  <c r="B42" i="17" s="1"/>
  <c r="G49" i="17"/>
  <c r="B49" i="17" s="1"/>
  <c r="B11" i="17"/>
  <c r="B15" i="17"/>
  <c r="B24" i="17"/>
  <c r="G26" i="17"/>
  <c r="B26" i="17" s="1"/>
  <c r="B28" i="17"/>
  <c r="G30" i="17"/>
  <c r="B30" i="17" s="1"/>
  <c r="B41" i="17"/>
  <c r="G44" i="17"/>
  <c r="B44" i="17" s="1"/>
  <c r="G47" i="17"/>
  <c r="B47" i="17" s="1"/>
  <c r="B34" i="17"/>
  <c r="B12" i="17"/>
  <c r="B36" i="17"/>
  <c r="AA14" i="8"/>
  <c r="B20" i="13" l="1"/>
  <c r="B48" i="13" l="1"/>
  <c r="B11" i="8" l="1"/>
  <c r="N41" i="13" l="1"/>
  <c r="AB7" i="8"/>
  <c r="X7" i="8"/>
  <c r="Z7" i="8"/>
  <c r="AB7" i="13"/>
  <c r="X7" i="13"/>
  <c r="V8" i="13"/>
  <c r="N8" i="13"/>
  <c r="G8" i="13" s="1"/>
  <c r="V14" i="13"/>
  <c r="W11" i="14"/>
  <c r="V11" i="14"/>
  <c r="D39" i="13"/>
  <c r="V8" i="14"/>
  <c r="V19" i="14"/>
  <c r="V18" i="14"/>
  <c r="V17" i="14"/>
  <c r="V15" i="14"/>
  <c r="V14" i="14"/>
  <c r="V13" i="14"/>
  <c r="V12" i="14"/>
  <c r="V10" i="14"/>
  <c r="V9" i="14"/>
  <c r="F30" i="8"/>
  <c r="AG30" i="8"/>
  <c r="AF30" i="8"/>
  <c r="AE30" i="8"/>
  <c r="AD30" i="8"/>
  <c r="AC30" i="8"/>
  <c r="AB30" i="8"/>
  <c r="AA30" i="8"/>
  <c r="Z30" i="8"/>
  <c r="Y30" i="8"/>
  <c r="X30" i="8"/>
  <c r="U30" i="8"/>
  <c r="T30" i="8"/>
  <c r="S30" i="8"/>
  <c r="R30" i="8"/>
  <c r="Q30" i="8"/>
  <c r="P30" i="8"/>
  <c r="O30" i="8"/>
  <c r="M30" i="8"/>
  <c r="L30" i="8"/>
  <c r="K30" i="8"/>
  <c r="J30" i="8"/>
  <c r="I30" i="8"/>
  <c r="E30" i="8"/>
  <c r="C30" i="8"/>
  <c r="C14" i="8"/>
  <c r="AG14" i="8"/>
  <c r="AF14" i="8"/>
  <c r="AE14" i="8"/>
  <c r="AD14" i="8"/>
  <c r="AC14" i="8"/>
  <c r="AB14" i="8"/>
  <c r="Z14" i="8"/>
  <c r="Y14" i="8"/>
  <c r="X14" i="8"/>
  <c r="U14" i="8"/>
  <c r="T14" i="8"/>
  <c r="S14" i="8"/>
  <c r="R14" i="8"/>
  <c r="Q14" i="8"/>
  <c r="P14" i="8"/>
  <c r="O14" i="8"/>
  <c r="M14" i="8"/>
  <c r="L14" i="8"/>
  <c r="K14" i="8"/>
  <c r="J14" i="8"/>
  <c r="I14" i="8"/>
  <c r="F14" i="8"/>
  <c r="E14" i="8"/>
  <c r="C8" i="8"/>
  <c r="AG8" i="8"/>
  <c r="AF8" i="8"/>
  <c r="AE8" i="8"/>
  <c r="AD8" i="8"/>
  <c r="AC8" i="8"/>
  <c r="AB8" i="8"/>
  <c r="Z8" i="8"/>
  <c r="X8" i="8"/>
  <c r="U8" i="8"/>
  <c r="T8" i="8"/>
  <c r="S8" i="8"/>
  <c r="R8" i="8"/>
  <c r="Q8" i="8"/>
  <c r="P8" i="8"/>
  <c r="O8" i="8"/>
  <c r="M8" i="8"/>
  <c r="L8" i="8"/>
  <c r="K8" i="8"/>
  <c r="J8" i="8"/>
  <c r="I8" i="8"/>
  <c r="F8" i="8"/>
  <c r="E8" i="8"/>
  <c r="V31" i="8"/>
  <c r="V32" i="8"/>
  <c r="V27" i="8"/>
  <c r="V26" i="8"/>
  <c r="V23" i="8"/>
  <c r="V22" i="8"/>
  <c r="V19" i="8"/>
  <c r="V8" i="8"/>
  <c r="V49" i="13"/>
  <c r="V48" i="13"/>
  <c r="V47" i="13"/>
  <c r="V46" i="13"/>
  <c r="V45" i="13"/>
  <c r="V44" i="13"/>
  <c r="V43" i="13"/>
  <c r="V42" i="13"/>
  <c r="V41" i="13"/>
  <c r="V40" i="13"/>
  <c r="V39" i="13"/>
  <c r="V38" i="13"/>
  <c r="V37" i="13"/>
  <c r="V36" i="13"/>
  <c r="V35" i="13"/>
  <c r="V34" i="13"/>
  <c r="V33" i="13"/>
  <c r="V32" i="13"/>
  <c r="V31" i="13"/>
  <c r="V30" i="13"/>
  <c r="V29" i="13"/>
  <c r="V28" i="13"/>
  <c r="V27" i="13"/>
  <c r="V26" i="13"/>
  <c r="V25" i="13"/>
  <c r="V24" i="13"/>
  <c r="V23" i="13"/>
  <c r="V22" i="13"/>
  <c r="V20" i="13"/>
  <c r="V18" i="13"/>
  <c r="V17" i="13"/>
  <c r="V15" i="13"/>
  <c r="V13" i="13"/>
  <c r="V12" i="13"/>
  <c r="V11" i="13"/>
  <c r="V9" i="13"/>
  <c r="C7" i="14"/>
  <c r="AG7" i="14"/>
  <c r="AF7" i="14"/>
  <c r="AE7" i="14"/>
  <c r="AD7" i="14"/>
  <c r="AC7" i="14"/>
  <c r="V7" i="14" s="1"/>
  <c r="AB7" i="14"/>
  <c r="AA7" i="14"/>
  <c r="Z7" i="14"/>
  <c r="Y7" i="14"/>
  <c r="X7" i="14"/>
  <c r="U7" i="14"/>
  <c r="T7" i="14"/>
  <c r="S7" i="14"/>
  <c r="R7" i="14"/>
  <c r="Q7" i="14"/>
  <c r="P7" i="14"/>
  <c r="O7" i="14"/>
  <c r="M7" i="14"/>
  <c r="L7" i="14"/>
  <c r="K7" i="14"/>
  <c r="J7" i="14"/>
  <c r="I7" i="14"/>
  <c r="E7" i="14"/>
  <c r="F7" i="14"/>
  <c r="W17" i="14"/>
  <c r="W19" i="14"/>
  <c r="W18" i="14"/>
  <c r="W15" i="14"/>
  <c r="W14" i="14"/>
  <c r="W13" i="14"/>
  <c r="W12" i="14"/>
  <c r="W10" i="14"/>
  <c r="W9" i="14"/>
  <c r="N19" i="14"/>
  <c r="N18" i="14"/>
  <c r="N17" i="14"/>
  <c r="N15" i="14"/>
  <c r="N13" i="14"/>
  <c r="G13" i="14" s="1"/>
  <c r="N12" i="14"/>
  <c r="N10" i="14"/>
  <c r="N9" i="14"/>
  <c r="H19" i="14"/>
  <c r="G19" i="14" s="1"/>
  <c r="H18" i="14"/>
  <c r="H17" i="14"/>
  <c r="G14" i="14"/>
  <c r="H13" i="14"/>
  <c r="H12" i="14"/>
  <c r="G12" i="14" s="1"/>
  <c r="H10" i="14"/>
  <c r="G10" i="14"/>
  <c r="G18" i="14"/>
  <c r="D19" i="14"/>
  <c r="D18" i="14"/>
  <c r="D17" i="14"/>
  <c r="D13" i="14"/>
  <c r="D12" i="14"/>
  <c r="D10" i="14"/>
  <c r="D9" i="14"/>
  <c r="W8" i="14"/>
  <c r="N8" i="14"/>
  <c r="H8" i="14"/>
  <c r="D8" i="14"/>
  <c r="W31" i="8"/>
  <c r="W32" i="8"/>
  <c r="W30" i="8" s="1"/>
  <c r="W27" i="8"/>
  <c r="W26" i="8"/>
  <c r="W23" i="8"/>
  <c r="W22" i="8"/>
  <c r="W19" i="8"/>
  <c r="N32" i="8"/>
  <c r="N31" i="8"/>
  <c r="N27" i="8"/>
  <c r="N26" i="8"/>
  <c r="N24" i="8"/>
  <c r="N23" i="8"/>
  <c r="N22" i="8"/>
  <c r="N19" i="8"/>
  <c r="N18" i="8"/>
  <c r="N17" i="8"/>
  <c r="N11" i="8"/>
  <c r="G11" i="8" s="1"/>
  <c r="N12" i="8"/>
  <c r="H31" i="8"/>
  <c r="H30" i="8" s="1"/>
  <c r="H27" i="8"/>
  <c r="G27" i="8" s="1"/>
  <c r="B26" i="8"/>
  <c r="G24" i="8"/>
  <c r="B24" i="8" s="1"/>
  <c r="H23" i="8"/>
  <c r="H22" i="8"/>
  <c r="H19" i="8"/>
  <c r="H18" i="8"/>
  <c r="G18" i="8" s="1"/>
  <c r="D32" i="8"/>
  <c r="D27" i="8"/>
  <c r="D22" i="8"/>
  <c r="D19" i="8"/>
  <c r="D18" i="8"/>
  <c r="D15" i="8"/>
  <c r="D12" i="8"/>
  <c r="AG7" i="8"/>
  <c r="AF7" i="8"/>
  <c r="AE7" i="8"/>
  <c r="AD7" i="8"/>
  <c r="AC7" i="8"/>
  <c r="AA7" i="8"/>
  <c r="Y7" i="8"/>
  <c r="U7" i="8"/>
  <c r="T7" i="8"/>
  <c r="S7" i="8"/>
  <c r="R7" i="8"/>
  <c r="Q7" i="8"/>
  <c r="P7" i="8"/>
  <c r="O7" i="8"/>
  <c r="M7" i="8"/>
  <c r="L7" i="8"/>
  <c r="K7" i="8"/>
  <c r="J7" i="8"/>
  <c r="I7" i="8"/>
  <c r="F7" i="8"/>
  <c r="E7" i="8"/>
  <c r="C7" i="8"/>
  <c r="N9" i="8"/>
  <c r="H8" i="8"/>
  <c r="AG7" i="13"/>
  <c r="AF7" i="13"/>
  <c r="AE7" i="13"/>
  <c r="AD7" i="13"/>
  <c r="AC7" i="13"/>
  <c r="AA7" i="13"/>
  <c r="Z7" i="13"/>
  <c r="Y7" i="13"/>
  <c r="O7" i="13"/>
  <c r="I7" i="13"/>
  <c r="E7" i="13"/>
  <c r="C7" i="13"/>
  <c r="U7" i="13"/>
  <c r="T7" i="13"/>
  <c r="S7" i="13"/>
  <c r="R7" i="13"/>
  <c r="Q7" i="13"/>
  <c r="P7" i="13"/>
  <c r="M7" i="13"/>
  <c r="L7" i="13"/>
  <c r="K7" i="13"/>
  <c r="J7" i="13"/>
  <c r="F7" i="13"/>
  <c r="D8" i="13"/>
  <c r="B8" i="13" s="1"/>
  <c r="W9" i="13"/>
  <c r="W11" i="13"/>
  <c r="W12" i="13"/>
  <c r="W13" i="13"/>
  <c r="W14" i="13"/>
  <c r="W15" i="13"/>
  <c r="W16" i="13"/>
  <c r="W17" i="13"/>
  <c r="W18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N9" i="13"/>
  <c r="N11" i="13"/>
  <c r="N12" i="13"/>
  <c r="N13" i="13"/>
  <c r="N14" i="13"/>
  <c r="N15" i="13"/>
  <c r="N17" i="13"/>
  <c r="G17" i="13" s="1"/>
  <c r="N20" i="13"/>
  <c r="N22" i="13"/>
  <c r="N23" i="13"/>
  <c r="N24" i="13"/>
  <c r="N25" i="13"/>
  <c r="N26" i="13"/>
  <c r="N28" i="13"/>
  <c r="N29" i="13"/>
  <c r="N30" i="13"/>
  <c r="N31" i="13"/>
  <c r="N32" i="13"/>
  <c r="N34" i="13"/>
  <c r="N36" i="13"/>
  <c r="N37" i="13"/>
  <c r="N38" i="13"/>
  <c r="N39" i="13"/>
  <c r="N40" i="13"/>
  <c r="N42" i="13"/>
  <c r="N44" i="13"/>
  <c r="N45" i="13"/>
  <c r="N46" i="13"/>
  <c r="N47" i="13"/>
  <c r="N48" i="13"/>
  <c r="N49" i="13"/>
  <c r="H9" i="13"/>
  <c r="H10" i="13"/>
  <c r="G10" i="13" s="1"/>
  <c r="H11" i="13"/>
  <c r="H12" i="13"/>
  <c r="H14" i="13"/>
  <c r="H15" i="13"/>
  <c r="G15" i="13" s="1"/>
  <c r="B15" i="13" s="1"/>
  <c r="H20" i="13"/>
  <c r="G20" i="13" s="1"/>
  <c r="H22" i="13"/>
  <c r="H23" i="13"/>
  <c r="H24" i="13"/>
  <c r="G24" i="13" s="1"/>
  <c r="H25" i="13"/>
  <c r="H26" i="13"/>
  <c r="G26" i="13" s="1"/>
  <c r="H27" i="13"/>
  <c r="H28" i="13"/>
  <c r="G28" i="13" s="1"/>
  <c r="B28" i="13" s="1"/>
  <c r="H29" i="13"/>
  <c r="G29" i="13" s="1"/>
  <c r="H30" i="13"/>
  <c r="G30" i="13" s="1"/>
  <c r="H32" i="13"/>
  <c r="H33" i="13"/>
  <c r="H34" i="13"/>
  <c r="G34" i="13" s="1"/>
  <c r="H35" i="13"/>
  <c r="G35" i="13" s="1"/>
  <c r="H36" i="13"/>
  <c r="H37" i="13"/>
  <c r="G37" i="13" s="1"/>
  <c r="H38" i="13"/>
  <c r="H39" i="13"/>
  <c r="G39" i="13" s="1"/>
  <c r="H40" i="13"/>
  <c r="G40" i="13" s="1"/>
  <c r="H41" i="13"/>
  <c r="G41" i="13" s="1"/>
  <c r="H42" i="13"/>
  <c r="G42" i="13" s="1"/>
  <c r="H43" i="13"/>
  <c r="H44" i="13"/>
  <c r="G44" i="13" s="1"/>
  <c r="H45" i="13"/>
  <c r="H46" i="13"/>
  <c r="G46" i="13"/>
  <c r="H47" i="13"/>
  <c r="G47" i="13" s="1"/>
  <c r="B47" i="13" s="1"/>
  <c r="H48" i="13"/>
  <c r="H49" i="13"/>
  <c r="D9" i="13"/>
  <c r="D10" i="13"/>
  <c r="D11" i="13"/>
  <c r="D12" i="13"/>
  <c r="D13" i="13"/>
  <c r="B13" i="13" s="1"/>
  <c r="D14" i="13"/>
  <c r="D15" i="13"/>
  <c r="D20" i="13"/>
  <c r="D22" i="13"/>
  <c r="D23" i="13"/>
  <c r="D24" i="13"/>
  <c r="D25" i="13"/>
  <c r="D26" i="13"/>
  <c r="D28" i="13"/>
  <c r="D29" i="13"/>
  <c r="D30" i="13"/>
  <c r="D31" i="13"/>
  <c r="D32" i="13"/>
  <c r="D34" i="13"/>
  <c r="D35" i="13"/>
  <c r="D36" i="13"/>
  <c r="D37" i="13"/>
  <c r="D38" i="13"/>
  <c r="D40" i="13"/>
  <c r="D41" i="13"/>
  <c r="D42" i="13"/>
  <c r="D43" i="13"/>
  <c r="D44" i="13"/>
  <c r="D45" i="13"/>
  <c r="D46" i="13"/>
  <c r="B46" i="13" s="1"/>
  <c r="D47" i="13"/>
  <c r="D48" i="13"/>
  <c r="D49" i="13"/>
  <c r="B18" i="14"/>
  <c r="G8" i="14"/>
  <c r="G11" i="13"/>
  <c r="G15" i="8"/>
  <c r="B15" i="8" s="1"/>
  <c r="B18" i="13"/>
  <c r="G9" i="13"/>
  <c r="G17" i="14"/>
  <c r="B11" i="13"/>
  <c r="G32" i="8"/>
  <c r="B32" i="8" s="1"/>
  <c r="B21" i="8"/>
  <c r="G31" i="8"/>
  <c r="B31" i="8"/>
  <c r="B30" i="8" s="1"/>
  <c r="W7" i="14"/>
  <c r="W14" i="8"/>
  <c r="G22" i="13"/>
  <c r="B22" i="13" s="1"/>
  <c r="D30" i="8"/>
  <c r="G48" i="13" l="1"/>
  <c r="B42" i="13"/>
  <c r="B44" i="13"/>
  <c r="G49" i="13"/>
  <c r="B49" i="13" s="1"/>
  <c r="G23" i="13"/>
  <c r="B23" i="13" s="1"/>
  <c r="B26" i="13"/>
  <c r="G38" i="13"/>
  <c r="B38" i="13" s="1"/>
  <c r="B40" i="13"/>
  <c r="B37" i="13"/>
  <c r="N8" i="8"/>
  <c r="N7" i="14"/>
  <c r="H7" i="14"/>
  <c r="V7" i="8"/>
  <c r="B18" i="8"/>
  <c r="B10" i="13"/>
  <c r="G30" i="8"/>
  <c r="G36" i="13"/>
  <c r="B36" i="13" s="1"/>
  <c r="B34" i="13"/>
  <c r="D7" i="13"/>
  <c r="H7" i="13"/>
  <c r="G14" i="13"/>
  <c r="B14" i="13" s="1"/>
  <c r="W7" i="8"/>
  <c r="H7" i="8"/>
  <c r="G22" i="8"/>
  <c r="B22" i="8" s="1"/>
  <c r="V14" i="8"/>
  <c r="G25" i="13"/>
  <c r="B25" i="13" s="1"/>
  <c r="B30" i="13"/>
  <c r="N14" i="8"/>
  <c r="G23" i="8"/>
  <c r="B23" i="8" s="1"/>
  <c r="N7" i="8"/>
  <c r="G19" i="8"/>
  <c r="B19" i="8" s="1"/>
  <c r="N7" i="13"/>
  <c r="B33" i="13"/>
  <c r="B29" i="13"/>
  <c r="B17" i="13"/>
  <c r="B41" i="13"/>
  <c r="G12" i="13"/>
  <c r="B12" i="13" s="1"/>
  <c r="B15" i="14"/>
  <c r="B19" i="14"/>
  <c r="B13" i="14"/>
  <c r="B12" i="14"/>
  <c r="B27" i="13"/>
  <c r="G32" i="13"/>
  <c r="B32" i="13" s="1"/>
  <c r="B25" i="8"/>
  <c r="N30" i="8"/>
  <c r="B8" i="14"/>
  <c r="B17" i="14"/>
  <c r="B10" i="14"/>
  <c r="D7" i="14"/>
  <c r="B24" i="13"/>
  <c r="G45" i="13"/>
  <c r="B45" i="13" s="1"/>
  <c r="W7" i="13"/>
  <c r="D7" i="8"/>
  <c r="G12" i="8"/>
  <c r="B12" i="8" s="1"/>
  <c r="H14" i="8"/>
  <c r="V30" i="8"/>
  <c r="B39" i="13"/>
  <c r="B20" i="8"/>
  <c r="D8" i="8"/>
  <c r="D14" i="8"/>
  <c r="G7" i="14" l="1"/>
  <c r="B7" i="14" s="1"/>
  <c r="G8" i="8"/>
  <c r="B8" i="8"/>
  <c r="G7" i="13"/>
  <c r="B7" i="13" s="1"/>
  <c r="G7" i="8"/>
  <c r="B7" i="8" s="1"/>
  <c r="G14" i="8"/>
  <c r="B14" i="8"/>
</calcChain>
</file>

<file path=xl/sharedStrings.xml><?xml version="1.0" encoding="utf-8"?>
<sst xmlns="http://schemas.openxmlformats.org/spreadsheetml/2006/main" count="460" uniqueCount="160">
  <si>
    <t>件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</si>
  <si>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</si>
  <si>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</si>
  <si>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</si>
  <si>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</si>
  <si>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</si>
  <si>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</si>
  <si>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</si>
  <si>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花蓮縣</t>
  </si>
  <si>
    <t>澎湖縣</t>
  </si>
  <si>
    <t>金門縣</t>
  </si>
  <si>
    <t>連江縣</t>
  </si>
  <si>
    <t>賠償情形</t>
    <phoneticPr fontId="1" type="noConversion"/>
  </si>
  <si>
    <t>件</t>
    <phoneticPr fontId="1" type="noConversion"/>
  </si>
  <si>
    <t>元</t>
  </si>
  <si>
    <t>項目別
(中央機關)</t>
    <phoneticPr fontId="1" type="noConversion"/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</si>
  <si>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</si>
  <si>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</si>
  <si>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</si>
  <si>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</si>
  <si>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法務部</t>
    <phoneticPr fontId="1" type="noConversion"/>
  </si>
  <si>
    <t>台灣省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</si>
  <si>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</si>
  <si>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</si>
  <si>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</si>
  <si>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教育部</t>
    <phoneticPr fontId="1" type="noConversion"/>
  </si>
  <si>
    <t>監察院</t>
    <phoneticPr fontId="1" type="noConversion"/>
  </si>
  <si>
    <t>填表說明：</t>
    <phoneticPr fontId="1" type="noConversion"/>
  </si>
  <si>
    <t>中央機關辦理國家賠償事件收結情形表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</si>
  <si>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</si>
  <si>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4" type="noConversion"/>
  </si>
  <si>
    <t xml:space="preserve">    同一事實如有數被害人，經賠償義務機關分別與之達成協議，並經主管機關分別撥款，仍屬數國賠事件，並以撥款次數為其件數。</t>
    <phoneticPr fontId="14" type="noConversion"/>
  </si>
  <si>
    <t>國軍退除役官
兵輔導委員會</t>
    <phoneticPr fontId="1" type="noConversion"/>
  </si>
  <si>
    <t>公平交易委員會</t>
    <phoneticPr fontId="1" type="noConversion"/>
  </si>
  <si>
    <t>中央銀行</t>
    <phoneticPr fontId="1" type="noConversion"/>
  </si>
  <si>
    <t>行政院農業委員會</t>
    <phoneticPr fontId="1" type="noConversion"/>
  </si>
  <si>
    <t>行政院公共工程委員會</t>
    <phoneticPr fontId="1" type="noConversion"/>
  </si>
  <si>
    <t>衛生福利部</t>
    <phoneticPr fontId="1" type="noConversion"/>
  </si>
  <si>
    <t>國家發展委員會</t>
    <phoneticPr fontId="1" type="noConversion"/>
  </si>
  <si>
    <t>直轄市</t>
    <phoneticPr fontId="1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</si>
  <si>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</si>
  <si>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indexed="9"/>
        <rFont val="標楷體"/>
        <family val="4"/>
        <charset val="136"/>
      </rPr>
      <t>E</t>
    </r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</si>
  <si>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</si>
  <si>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</si>
  <si>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</si>
  <si>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</si>
  <si>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</si>
  <si>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</si>
  <si>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</si>
  <si>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</si>
  <si>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</si>
  <si>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</si>
  <si>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</si>
  <si>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</si>
  <si>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</si>
  <si>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</si>
  <si>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</si>
  <si>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</si>
  <si>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</si>
  <si>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</si>
  <si>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</si>
  <si>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</si>
  <si>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</si>
  <si>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</si>
  <si>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</si>
  <si>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</si>
  <si>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</si>
  <si>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</si>
  <si>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</si>
  <si>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</si>
  <si>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</si>
  <si>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</si>
  <si>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</si>
  <si>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</si>
  <si>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</si>
  <si>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</si>
  <si>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</si>
  <si>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9" type="noConversion"/>
  </si>
  <si>
    <t>直轄市及各縣(市)政府辦理國家賠償事件收結情形表</t>
    <phoneticPr fontId="25" type="noConversion"/>
  </si>
  <si>
    <t>項目別
(直轄市及各縣市)</t>
    <phoneticPr fontId="1" type="noConversion"/>
  </si>
  <si>
    <t>法務部及所屬機關辦理國家賠償事件收結情形表</t>
    <phoneticPr fontId="25" type="noConversion"/>
  </si>
  <si>
    <t>項目別
(法務部及所屬機關)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</si>
  <si>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</si>
  <si>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</si>
  <si>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</si>
  <si>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>臺南市</t>
    <phoneticPr fontId="1" type="noConversion"/>
  </si>
  <si>
    <t>總  計</t>
    <phoneticPr fontId="1" type="noConversion"/>
  </si>
  <si>
    <t>總 計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</si>
  <si>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</si>
  <si>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</si>
  <si>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</si>
  <si>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</si>
  <si>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indexed="8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</si>
  <si>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</si>
  <si>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</si>
  <si>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飛航安全調查委員會</t>
    <phoneticPr fontId="1" type="noConversion"/>
  </si>
  <si>
    <t>僑務委員會</t>
    <phoneticPr fontId="1" type="noConversion"/>
  </si>
  <si>
    <t>客家委員會</t>
    <phoneticPr fontId="1" type="noConversion"/>
  </si>
  <si>
    <t>行政院原子能委員會</t>
    <phoneticPr fontId="1" type="noConversion"/>
  </si>
  <si>
    <t>國立故宮博物院</t>
    <phoneticPr fontId="1" type="noConversion"/>
  </si>
  <si>
    <t>福建省政府</t>
    <phoneticPr fontId="1" type="noConversion"/>
  </si>
  <si>
    <t>國家通訊傳播委員會</t>
    <phoneticPr fontId="1" type="noConversion"/>
  </si>
  <si>
    <t>蒙藏委員會</t>
    <phoneticPr fontId="1" type="noConversion"/>
  </si>
  <si>
    <t>行政院人事行政總處</t>
    <phoneticPr fontId="1" type="noConversion"/>
  </si>
  <si>
    <t>原住民委員會</t>
    <phoneticPr fontId="1" type="noConversion"/>
  </si>
  <si>
    <t>行政院主計總處</t>
    <phoneticPr fontId="1" type="noConversion"/>
  </si>
  <si>
    <t>中央選舉委員會</t>
    <phoneticPr fontId="1" type="noConversion"/>
  </si>
  <si>
    <t>文化部</t>
    <phoneticPr fontId="1" type="noConversion"/>
  </si>
  <si>
    <t>立法院</t>
    <phoneticPr fontId="1" type="noConversion"/>
  </si>
  <si>
    <t>財政部</t>
    <phoneticPr fontId="1" type="noConversion"/>
  </si>
  <si>
    <t>考試院</t>
    <phoneticPr fontId="1" type="noConversion"/>
  </si>
  <si>
    <t>科技部</t>
    <phoneticPr fontId="1" type="noConversion"/>
  </si>
  <si>
    <t>司法院</t>
    <phoneticPr fontId="1" type="noConversion"/>
  </si>
  <si>
    <t>行政院大陸委員會</t>
    <phoneticPr fontId="1" type="noConversion"/>
  </si>
  <si>
    <t>總統府</t>
    <phoneticPr fontId="1" type="noConversion"/>
  </si>
  <si>
    <t>行政院海岸巡防署</t>
    <phoneticPr fontId="1" type="noConversion"/>
  </si>
  <si>
    <t>交通部</t>
    <phoneticPr fontId="1" type="noConversion"/>
  </si>
  <si>
    <t>國家安全會議</t>
    <phoneticPr fontId="1" type="noConversion"/>
  </si>
  <si>
    <t>外交部</t>
    <phoneticPr fontId="1" type="noConversion"/>
  </si>
  <si>
    <t>經濟部</t>
    <phoneticPr fontId="1" type="noConversion"/>
  </si>
  <si>
    <t>國防部</t>
    <phoneticPr fontId="1" type="noConversion"/>
  </si>
  <si>
    <t>本 部</t>
    <phoneticPr fontId="1" type="noConversion"/>
  </si>
  <si>
    <t>勞動部</t>
    <phoneticPr fontId="1" type="noConversion"/>
  </si>
  <si>
    <t>內政部</t>
    <phoneticPr fontId="1" type="noConversion"/>
  </si>
  <si>
    <t>高雄市</t>
    <phoneticPr fontId="1" type="noConversion"/>
  </si>
  <si>
    <t>金融監督管理委員會</t>
    <phoneticPr fontId="1" type="noConversion"/>
  </si>
  <si>
    <t>行政院環境保護署</t>
    <phoneticPr fontId="1" type="noConversion"/>
  </si>
  <si>
    <t>行政院</t>
    <phoneticPr fontId="1" type="noConversion"/>
  </si>
  <si>
    <t>宜蘭縣</t>
    <phoneticPr fontId="1" type="noConversion"/>
  </si>
  <si>
    <t>臺東縣</t>
    <phoneticPr fontId="1" type="noConversion"/>
  </si>
  <si>
    <t>基隆市</t>
    <phoneticPr fontId="1" type="noConversion"/>
  </si>
  <si>
    <t>新竹市</t>
    <phoneticPr fontId="1" type="noConversion"/>
  </si>
  <si>
    <t>嘉義市</t>
    <phoneticPr fontId="1" type="noConversion"/>
  </si>
  <si>
    <t>福建省</t>
    <phoneticPr fontId="1" type="noConversion"/>
  </si>
  <si>
    <t>臺北市</t>
    <phoneticPr fontId="1" type="noConversion"/>
  </si>
  <si>
    <t>新北市</t>
    <phoneticPr fontId="1" type="noConversion"/>
  </si>
  <si>
    <t>臺中市</t>
    <phoneticPr fontId="1" type="noConversion"/>
  </si>
  <si>
    <t>最高法院檢察署</t>
    <phoneticPr fontId="1" type="noConversion"/>
  </si>
  <si>
    <t>法務部
司法官學院</t>
    <phoneticPr fontId="1" type="noConversion"/>
  </si>
  <si>
    <t>法務部
調查局</t>
    <phoneticPr fontId="14" type="noConversion"/>
  </si>
  <si>
    <t>法務部
廉政署</t>
    <phoneticPr fontId="14" type="noConversion"/>
  </si>
  <si>
    <t>法務部
法醫研究所</t>
    <phoneticPr fontId="1" type="noConversion"/>
  </si>
  <si>
    <t xml:space="preserve">臺灣高等
法院檢察署
(含地檢署)
</t>
    <phoneticPr fontId="14" type="noConversion"/>
  </si>
  <si>
    <t>法務部
行政執行署</t>
    <phoneticPr fontId="1" type="noConversion"/>
  </si>
  <si>
    <t>法務部
矯正署</t>
    <phoneticPr fontId="1" type="noConversion"/>
  </si>
  <si>
    <t>福建高等法院
金門分院檢察署</t>
    <phoneticPr fontId="14" type="noConversion"/>
  </si>
  <si>
    <t>福建金門地
方法院檢察署</t>
    <phoneticPr fontId="14" type="noConversion"/>
  </si>
  <si>
    <t>福建連江地
方法院檢察署</t>
    <phoneticPr fontId="14" type="noConversion"/>
  </si>
  <si>
    <t>填報期間 : 103年1月至12月</t>
    <phoneticPr fontId="1" type="noConversion"/>
  </si>
  <si>
    <t>填報期間 :103年1月至12月</t>
    <phoneticPr fontId="1" type="noConversion"/>
  </si>
  <si>
    <t>件</t>
    <phoneticPr fontId="14" type="noConversion"/>
  </si>
  <si>
    <t>填報期間 : 103年1月至12月</t>
    <phoneticPr fontId="1" type="noConversion"/>
  </si>
  <si>
    <t>桃園市</t>
    <phoneticPr fontId="1" type="noConversion"/>
  </si>
  <si>
    <t>臺灣省政府</t>
    <phoneticPr fontId="1" type="noConversion"/>
  </si>
  <si>
    <t>(備註:高雄市政府尚有9件於本年協議成立之國家賠償事件尚未撥款)</t>
    <phoneticPr fontId="1" type="noConversion"/>
  </si>
  <si>
    <t>成立H</t>
    <phoneticPr fontId="1" type="noConversion"/>
  </si>
  <si>
    <t>全國機關(含中央機關、直轄市、縣市政府)辦理國家賠償事件收結情形表</t>
    <phoneticPr fontId="1" type="noConversion"/>
  </si>
  <si>
    <t>直轄市政府</t>
    <phoneticPr fontId="1" type="noConversion"/>
  </si>
  <si>
    <t>台灣省(縣市政府)</t>
    <phoneticPr fontId="1" type="noConversion"/>
  </si>
  <si>
    <t>福建省(縣政府)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</si>
</sst>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34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1"/>
      <color indexed="9"/>
      <name val="標楷體"/>
      <family val="4"/>
      <charset val="136"/>
    </font>
    <font>
      <sz val="9"/>
      <name val="新細明體"/>
      <family val="1"/>
      <charset val="136"/>
    </font>
    <font>
      <b/>
      <sz val="9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name val="新細明體"/>
      <family val="1"/>
      <charset val="136"/>
    </font>
    <font>
      <i/>
      <sz val="14"/>
      <color indexed="8"/>
      <name val="標楷體"/>
      <family val="4"/>
      <charset val="136"/>
    </font>
    <font>
      <b/>
      <sz val="9"/>
      <name val="標楷體"/>
      <family val="4"/>
      <charset val="136"/>
    </font>
    <font>
      <b/>
      <sz val="12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0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5" fillId="0" borderId="4" xfId="0" applyFont="1" applyBorder="1" applyAlignment="1">
      <alignment horizontal="center" vertical="distributed" textRotation="255"/>
    </xf>
    <xf numFmtId="0" fontId="5" fillId="0" borderId="5" xfId="0" applyFont="1" applyBorder="1" applyAlignment="1">
      <alignment horizontal="center" vertical="distributed" textRotation="255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distributed" textRotation="255"/>
    </xf>
    <xf numFmtId="0" fontId="5" fillId="0" borderId="2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distributed" textRotation="255"/>
    </xf>
    <xf numFmtId="0" fontId="15" fillId="0" borderId="23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/>
    </xf>
    <xf numFmtId="176" fontId="3" fillId="0" borderId="15" xfId="0" applyNumberFormat="1" applyFont="1" applyFill="1" applyBorder="1" applyAlignment="1">
      <alignment horizontal="center" vertical="center" shrinkToFit="1"/>
    </xf>
    <xf numFmtId="176" fontId="3" fillId="0" borderId="13" xfId="0" applyNumberFormat="1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20" fillId="0" borderId="28" xfId="0" applyFont="1" applyFill="1" applyBorder="1" applyAlignment="1">
      <alignment horizontal="left" vertical="center"/>
    </xf>
    <xf numFmtId="0" fontId="22" fillId="0" borderId="28" xfId="0" applyFont="1" applyFill="1" applyBorder="1" applyAlignment="1">
      <alignment horizontal="left" vertical="center"/>
    </xf>
    <xf numFmtId="0" fontId="23" fillId="0" borderId="32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33" xfId="0" applyFont="1" applyBorder="1" applyAlignment="1">
      <alignment horizontal="center" vertical="distributed" textRotation="255"/>
    </xf>
    <xf numFmtId="176" fontId="3" fillId="0" borderId="21" xfId="0" applyNumberFormat="1" applyFont="1" applyFill="1" applyBorder="1" applyAlignment="1">
      <alignment horizontal="center" vertical="center" shrinkToFit="1"/>
    </xf>
    <xf numFmtId="176" fontId="3" fillId="0" borderId="30" xfId="0" applyNumberFormat="1" applyFont="1" applyFill="1" applyBorder="1" applyAlignment="1">
      <alignment horizontal="center" vertical="center" shrinkToFit="1"/>
    </xf>
    <xf numFmtId="176" fontId="3" fillId="0" borderId="20" xfId="0" applyNumberFormat="1" applyFont="1" applyFill="1" applyBorder="1" applyAlignment="1">
      <alignment horizontal="center" vertical="center" shrinkToFit="1"/>
    </xf>
    <xf numFmtId="0" fontId="5" fillId="0" borderId="34" xfId="0" applyFont="1" applyBorder="1" applyAlignment="1">
      <alignment horizontal="center" vertical="center" textRotation="255" wrapText="1"/>
    </xf>
    <xf numFmtId="0" fontId="5" fillId="0" borderId="34" xfId="0" applyFont="1" applyBorder="1" applyAlignment="1">
      <alignment horizontal="center" vertical="center" wrapText="1"/>
    </xf>
    <xf numFmtId="176" fontId="17" fillId="0" borderId="18" xfId="0" applyNumberFormat="1" applyFont="1" applyBorder="1" applyAlignment="1">
      <alignment horizontal="center" vertical="center"/>
    </xf>
    <xf numFmtId="176" fontId="18" fillId="0" borderId="17" xfId="0" applyNumberFormat="1" applyFont="1" applyBorder="1" applyAlignment="1">
      <alignment horizontal="center" vertical="center"/>
    </xf>
    <xf numFmtId="176" fontId="3" fillId="0" borderId="17" xfId="0" applyNumberFormat="1" applyFont="1" applyFill="1" applyBorder="1" applyAlignment="1">
      <alignment horizontal="center" vertical="center" shrinkToFit="1"/>
    </xf>
    <xf numFmtId="176" fontId="3" fillId="0" borderId="7" xfId="0" applyNumberFormat="1" applyFont="1" applyFill="1" applyBorder="1" applyAlignment="1">
      <alignment horizontal="center" vertical="center" shrinkToFit="1"/>
    </xf>
    <xf numFmtId="176" fontId="3" fillId="0" borderId="9" xfId="0" applyNumberFormat="1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176" fontId="11" fillId="0" borderId="13" xfId="0" applyNumberFormat="1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176" fontId="11" fillId="0" borderId="7" xfId="0" applyNumberFormat="1" applyFont="1" applyFill="1" applyBorder="1" applyAlignment="1">
      <alignment horizontal="center" vertical="center" shrinkToFit="1"/>
    </xf>
    <xf numFmtId="176" fontId="11" fillId="0" borderId="9" xfId="0" applyNumberFormat="1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176" fontId="3" fillId="0" borderId="18" xfId="0" applyNumberFormat="1" applyFont="1" applyFill="1" applyBorder="1" applyAlignment="1">
      <alignment horizontal="center" vertical="center" shrinkToFit="1"/>
    </xf>
    <xf numFmtId="176" fontId="11" fillId="0" borderId="2" xfId="0" applyNumberFormat="1" applyFont="1" applyFill="1" applyBorder="1" applyAlignment="1">
      <alignment horizontal="center" vertical="center" shrinkToFit="1"/>
    </xf>
    <xf numFmtId="176" fontId="3" fillId="0" borderId="16" xfId="0" applyNumberFormat="1" applyFont="1" applyFill="1" applyBorder="1" applyAlignment="1">
      <alignment horizontal="center" vertical="center" shrinkToFit="1"/>
    </xf>
    <xf numFmtId="176" fontId="11" fillId="0" borderId="16" xfId="0" applyNumberFormat="1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horizontal="center" vertical="center" shrinkToFit="1"/>
    </xf>
    <xf numFmtId="176" fontId="3" fillId="0" borderId="23" xfId="0" applyNumberFormat="1" applyFont="1" applyFill="1" applyBorder="1" applyAlignment="1">
      <alignment horizontal="center" vertical="center" shrinkToFit="1"/>
    </xf>
    <xf numFmtId="176" fontId="11" fillId="0" borderId="10" xfId="0" applyNumberFormat="1" applyFont="1" applyFill="1" applyBorder="1" applyAlignment="1">
      <alignment horizontal="center" vertical="center" shrinkToFit="1"/>
    </xf>
    <xf numFmtId="176" fontId="3" fillId="0" borderId="25" xfId="0" applyNumberFormat="1" applyFont="1" applyFill="1" applyBorder="1" applyAlignment="1">
      <alignment horizontal="center" vertical="center" shrinkToFit="1"/>
    </xf>
    <xf numFmtId="176" fontId="3" fillId="0" borderId="3" xfId="0" applyNumberFormat="1" applyFont="1" applyFill="1" applyBorder="1" applyAlignment="1">
      <alignment horizontal="center" vertical="center" shrinkToFit="1"/>
    </xf>
    <xf numFmtId="176" fontId="3" fillId="0" borderId="11" xfId="0" applyNumberFormat="1" applyFont="1" applyFill="1" applyBorder="1" applyAlignment="1">
      <alignment horizontal="center" vertical="center" shrinkToFit="1"/>
    </xf>
    <xf numFmtId="176" fontId="11" fillId="0" borderId="3" xfId="0" applyNumberFormat="1" applyFont="1" applyFill="1" applyBorder="1" applyAlignment="1">
      <alignment horizontal="center" vertical="center" shrinkToFit="1"/>
    </xf>
    <xf numFmtId="176" fontId="11" fillId="0" borderId="11" xfId="0" applyNumberFormat="1" applyFont="1" applyFill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center" vertical="center" shrinkToFit="1"/>
    </xf>
    <xf numFmtId="176" fontId="11" fillId="0" borderId="12" xfId="0" applyNumberFormat="1" applyFont="1" applyFill="1" applyBorder="1" applyAlignment="1">
      <alignment horizontal="center" vertical="center" shrinkToFit="1"/>
    </xf>
    <xf numFmtId="176" fontId="11" fillId="0" borderId="8" xfId="0" applyNumberFormat="1" applyFont="1" applyFill="1" applyBorder="1" applyAlignment="1">
      <alignment horizontal="center" vertical="center" shrinkToFit="1"/>
    </xf>
    <xf numFmtId="176" fontId="11" fillId="0" borderId="15" xfId="0" applyNumberFormat="1" applyFont="1" applyFill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/>
    </xf>
    <xf numFmtId="0" fontId="0" fillId="2" borderId="0" xfId="0" applyFill="1">
      <alignment vertical="center"/>
    </xf>
    <xf numFmtId="176" fontId="3" fillId="3" borderId="23" xfId="0" applyNumberFormat="1" applyFont="1" applyFill="1" applyBorder="1" applyAlignment="1">
      <alignment horizontal="center" vertical="center" shrinkToFit="1"/>
    </xf>
    <xf numFmtId="176" fontId="3" fillId="3" borderId="21" xfId="0" applyNumberFormat="1" applyFont="1" applyFill="1" applyBorder="1" applyAlignment="1">
      <alignment horizontal="center" vertical="center" shrinkToFit="1"/>
    </xf>
    <xf numFmtId="176" fontId="3" fillId="3" borderId="1" xfId="0" applyNumberFormat="1" applyFont="1" applyFill="1" applyBorder="1" applyAlignment="1">
      <alignment horizontal="center" vertical="center" shrinkToFit="1"/>
    </xf>
    <xf numFmtId="176" fontId="3" fillId="3" borderId="10" xfId="0" applyNumberFormat="1" applyFont="1" applyFill="1" applyBorder="1" applyAlignment="1">
      <alignment horizontal="center" vertical="center" shrinkToFit="1"/>
    </xf>
    <xf numFmtId="176" fontId="3" fillId="3" borderId="13" xfId="0" applyNumberFormat="1" applyFont="1" applyFill="1" applyBorder="1" applyAlignment="1">
      <alignment horizontal="center" vertical="center" shrinkToFit="1"/>
    </xf>
    <xf numFmtId="176" fontId="11" fillId="3" borderId="1" xfId="0" applyNumberFormat="1" applyFont="1" applyFill="1" applyBorder="1" applyAlignment="1">
      <alignment horizontal="center" vertical="center" shrinkToFit="1"/>
    </xf>
    <xf numFmtId="176" fontId="11" fillId="3" borderId="10" xfId="0" applyNumberFormat="1" applyFont="1" applyFill="1" applyBorder="1" applyAlignment="1">
      <alignment horizontal="center" vertical="center" shrinkToFit="1"/>
    </xf>
    <xf numFmtId="176" fontId="11" fillId="3" borderId="13" xfId="0" applyNumberFormat="1" applyFont="1" applyFill="1" applyBorder="1" applyAlignment="1">
      <alignment horizontal="center" vertical="center" shrinkToFit="1"/>
    </xf>
    <xf numFmtId="176" fontId="11" fillId="3" borderId="21" xfId="0" applyNumberFormat="1" applyFont="1" applyFill="1" applyBorder="1" applyAlignment="1">
      <alignment horizontal="center" vertical="center" shrinkToFit="1"/>
    </xf>
    <xf numFmtId="0" fontId="0" fillId="3" borderId="0" xfId="0" applyFill="1">
      <alignment vertical="center"/>
    </xf>
    <xf numFmtId="176" fontId="3" fillId="4" borderId="16" xfId="0" applyNumberFormat="1" applyFont="1" applyFill="1" applyBorder="1" applyAlignment="1">
      <alignment horizontal="center" vertical="center" shrinkToFit="1"/>
    </xf>
    <xf numFmtId="176" fontId="3" fillId="4" borderId="15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176" fontId="3" fillId="4" borderId="18" xfId="0" applyNumberFormat="1" applyFont="1" applyFill="1" applyBorder="1" applyAlignment="1">
      <alignment horizontal="center" vertical="center" shrinkToFit="1"/>
    </xf>
    <xf numFmtId="176" fontId="3" fillId="4" borderId="21" xfId="0" applyNumberFormat="1" applyFont="1" applyFill="1" applyBorder="1" applyAlignment="1">
      <alignment horizontal="center" vertical="center" shrinkToFit="1"/>
    </xf>
    <xf numFmtId="176" fontId="3" fillId="4" borderId="2" xfId="0" applyNumberFormat="1" applyFont="1" applyFill="1" applyBorder="1" applyAlignment="1">
      <alignment horizontal="center" vertical="center" shrinkToFit="1"/>
    </xf>
    <xf numFmtId="176" fontId="3" fillId="4" borderId="13" xfId="0" applyNumberFormat="1" applyFont="1" applyFill="1" applyBorder="1" applyAlignment="1">
      <alignment horizontal="center" vertical="center" shrinkToFit="1"/>
    </xf>
    <xf numFmtId="176" fontId="3" fillId="4" borderId="1" xfId="0" applyNumberFormat="1" applyFont="1" applyFill="1" applyBorder="1" applyAlignment="1">
      <alignment horizontal="center" vertical="center" shrinkToFit="1"/>
    </xf>
    <xf numFmtId="176" fontId="11" fillId="4" borderId="13" xfId="0" applyNumberFormat="1" applyFont="1" applyFill="1" applyBorder="1" applyAlignment="1">
      <alignment horizontal="center" vertical="center" shrinkToFit="1"/>
    </xf>
    <xf numFmtId="176" fontId="11" fillId="4" borderId="1" xfId="0" applyNumberFormat="1" applyFont="1" applyFill="1" applyBorder="1" applyAlignment="1">
      <alignment horizontal="center" vertical="center" shrinkToFit="1"/>
    </xf>
    <xf numFmtId="176" fontId="11" fillId="4" borderId="2" xfId="0" applyNumberFormat="1" applyFont="1" applyFill="1" applyBorder="1" applyAlignment="1">
      <alignment horizontal="center" vertical="center" shrinkToFit="1"/>
    </xf>
    <xf numFmtId="176" fontId="11" fillId="4" borderId="16" xfId="0" applyNumberFormat="1" applyFont="1" applyFill="1" applyBorder="1" applyAlignment="1">
      <alignment horizontal="center" vertical="center" shrinkToFit="1"/>
    </xf>
    <xf numFmtId="176" fontId="3" fillId="4" borderId="10" xfId="0" applyNumberFormat="1" applyFont="1" applyFill="1" applyBorder="1" applyAlignment="1">
      <alignment horizontal="center" vertical="center" shrinkToFit="1"/>
    </xf>
    <xf numFmtId="176" fontId="17" fillId="4" borderId="18" xfId="0" applyNumberFormat="1" applyFont="1" applyFill="1" applyBorder="1" applyAlignment="1">
      <alignment horizontal="center" vertical="center"/>
    </xf>
    <xf numFmtId="0" fontId="12" fillId="0" borderId="31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distributed" textRotation="255"/>
    </xf>
    <xf numFmtId="176" fontId="3" fillId="0" borderId="21" xfId="0" applyNumberFormat="1" applyFont="1" applyFill="1" applyBorder="1" applyAlignment="1">
      <alignment horizontal="center" vertical="center" shrinkToFit="1"/>
    </xf>
    <xf numFmtId="176" fontId="3" fillId="0" borderId="20" xfId="0" applyNumberFormat="1" applyFont="1" applyFill="1" applyBorder="1" applyAlignment="1">
      <alignment horizontal="center" vertical="center" shrinkToFit="1"/>
    </xf>
    <xf numFmtId="0" fontId="30" fillId="0" borderId="25" xfId="0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20" fillId="0" borderId="34" xfId="0" applyFont="1" applyBorder="1" applyAlignment="1">
      <alignment horizontal="center" vertical="center" textRotation="255" wrapText="1"/>
    </xf>
    <xf numFmtId="0" fontId="20" fillId="0" borderId="34" xfId="0" applyFont="1" applyBorder="1" applyAlignment="1">
      <alignment horizontal="center" vertical="center" wrapText="1"/>
    </xf>
    <xf numFmtId="0" fontId="30" fillId="0" borderId="36" xfId="0" applyFont="1" applyFill="1" applyBorder="1" applyAlignment="1">
      <alignment horizontal="center" vertical="center" wrapText="1"/>
    </xf>
    <xf numFmtId="176" fontId="3" fillId="0" borderId="36" xfId="0" applyNumberFormat="1" applyFont="1" applyFill="1" applyBorder="1" applyAlignment="1">
      <alignment horizontal="center" vertical="center" shrinkToFit="1"/>
    </xf>
    <xf numFmtId="176" fontId="3" fillId="0" borderId="27" xfId="0" applyNumberFormat="1" applyFont="1" applyFill="1" applyBorder="1" applyAlignment="1">
      <alignment horizontal="center" vertical="center" shrinkToFit="1"/>
    </xf>
    <xf numFmtId="176" fontId="3" fillId="0" borderId="51" xfId="0" applyNumberFormat="1" applyFont="1" applyFill="1" applyBorder="1" applyAlignment="1">
      <alignment horizontal="center" vertical="center" shrinkToFit="1"/>
    </xf>
    <xf numFmtId="176" fontId="3" fillId="0" borderId="47" xfId="0" applyNumberFormat="1" applyFont="1" applyFill="1" applyBorder="1" applyAlignment="1">
      <alignment horizontal="center" vertical="center" shrinkToFit="1"/>
    </xf>
    <xf numFmtId="176" fontId="11" fillId="0" borderId="27" xfId="0" applyNumberFormat="1" applyFont="1" applyFill="1" applyBorder="1" applyAlignment="1">
      <alignment horizontal="center" vertical="center" shrinkToFit="1"/>
    </xf>
    <xf numFmtId="176" fontId="11" fillId="0" borderId="51" xfId="0" applyNumberFormat="1" applyFont="1" applyFill="1" applyBorder="1" applyAlignment="1">
      <alignment horizontal="center" vertical="center" shrinkToFit="1"/>
    </xf>
    <xf numFmtId="176" fontId="3" fillId="0" borderId="56" xfId="0" applyNumberFormat="1" applyFont="1" applyFill="1" applyBorder="1" applyAlignment="1">
      <alignment horizontal="center" vertical="center" shrinkToFit="1"/>
    </xf>
    <xf numFmtId="176" fontId="3" fillId="0" borderId="26" xfId="0" applyNumberFormat="1" applyFont="1" applyFill="1" applyBorder="1" applyAlignment="1">
      <alignment horizontal="center" vertical="center" shrinkToFit="1"/>
    </xf>
    <xf numFmtId="0" fontId="33" fillId="0" borderId="47" xfId="0" applyFont="1" applyBorder="1" applyAlignment="1">
      <alignment horizontal="center" vertical="center"/>
    </xf>
    <xf numFmtId="176" fontId="11" fillId="0" borderId="18" xfId="0" applyNumberFormat="1" applyFont="1" applyBorder="1" applyAlignment="1">
      <alignment horizontal="center" vertical="center"/>
    </xf>
    <xf numFmtId="176" fontId="11" fillId="4" borderId="18" xfId="0" applyNumberFormat="1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176" fontId="3" fillId="0" borderId="61" xfId="0" applyNumberFormat="1" applyFont="1" applyFill="1" applyBorder="1" applyAlignment="1">
      <alignment horizontal="center" vertical="center" shrinkToFit="1"/>
    </xf>
    <xf numFmtId="176" fontId="3" fillId="0" borderId="46" xfId="0" applyNumberFormat="1" applyFont="1" applyFill="1" applyBorder="1" applyAlignment="1">
      <alignment horizontal="center" vertical="center" shrinkToFit="1"/>
    </xf>
    <xf numFmtId="176" fontId="3" fillId="0" borderId="50" xfId="0" applyNumberFormat="1" applyFont="1" applyFill="1" applyBorder="1" applyAlignment="1">
      <alignment horizontal="center" vertical="center" shrinkToFit="1"/>
    </xf>
    <xf numFmtId="176" fontId="3" fillId="0" borderId="63" xfId="0" applyNumberFormat="1" applyFont="1" applyFill="1" applyBorder="1" applyAlignment="1">
      <alignment horizontal="center" vertical="center" shrinkToFit="1"/>
    </xf>
    <xf numFmtId="176" fontId="11" fillId="0" borderId="46" xfId="0" applyNumberFormat="1" applyFont="1" applyFill="1" applyBorder="1" applyAlignment="1">
      <alignment horizontal="center" vertical="center" shrinkToFit="1"/>
    </xf>
    <xf numFmtId="176" fontId="11" fillId="0" borderId="50" xfId="0" applyNumberFormat="1" applyFont="1" applyFill="1" applyBorder="1" applyAlignment="1">
      <alignment horizontal="center" vertical="center" shrinkToFit="1"/>
    </xf>
    <xf numFmtId="176" fontId="3" fillId="0" borderId="62" xfId="0" applyNumberFormat="1" applyFont="1" applyFill="1" applyBorder="1" applyAlignment="1">
      <alignment horizontal="center" vertical="center" shrinkToFit="1"/>
    </xf>
    <xf numFmtId="0" fontId="33" fillId="0" borderId="62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50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vertical="center" wrapText="1"/>
    </xf>
    <xf numFmtId="176" fontId="3" fillId="0" borderId="37" xfId="0" applyNumberFormat="1" applyFont="1" applyFill="1" applyBorder="1" applyAlignment="1">
      <alignment horizontal="center" vertical="center" shrinkToFit="1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vertical="center"/>
    </xf>
    <xf numFmtId="0" fontId="19" fillId="0" borderId="0" xfId="0" applyFont="1" applyBorder="1" applyAlignment="1">
      <alignment horizontal="left" vertical="center"/>
    </xf>
    <xf numFmtId="176" fontId="3" fillId="0" borderId="21" xfId="0" applyNumberFormat="1" applyFont="1" applyFill="1" applyBorder="1" applyAlignment="1">
      <alignment horizontal="center" vertical="center" shrinkToFit="1"/>
    </xf>
    <xf numFmtId="176" fontId="3" fillId="0" borderId="39" xfId="0" applyNumberFormat="1" applyFont="1" applyFill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/>
    </xf>
    <xf numFmtId="0" fontId="2" fillId="0" borderId="38" xfId="0" applyFont="1" applyBorder="1" applyAlignment="1">
      <alignment horizontal="left" vertical="center" wrapText="1"/>
    </xf>
    <xf numFmtId="49" fontId="6" fillId="0" borderId="31" xfId="0" applyNumberFormat="1" applyFont="1" applyBorder="1" applyAlignment="1">
      <alignment horizontal="center" vertical="center" textRotation="255" shrinkToFit="1"/>
    </xf>
    <xf numFmtId="0" fontId="0" fillId="0" borderId="42" xfId="0" applyBorder="1">
      <alignment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5" fillId="0" borderId="46" xfId="0" applyFont="1" applyBorder="1" applyAlignment="1">
      <alignment horizontal="center" vertical="distributed" textRotation="255"/>
    </xf>
    <xf numFmtId="0" fontId="0" fillId="0" borderId="27" xfId="0" applyBorder="1">
      <alignment vertical="center"/>
    </xf>
    <xf numFmtId="0" fontId="4" fillId="0" borderId="0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 wrapText="1"/>
    </xf>
    <xf numFmtId="0" fontId="0" fillId="0" borderId="45" xfId="0" applyBorder="1">
      <alignment vertical="center"/>
    </xf>
    <xf numFmtId="0" fontId="0" fillId="0" borderId="20" xfId="0" applyBorder="1">
      <alignment vertical="center"/>
    </xf>
    <xf numFmtId="0" fontId="5" fillId="0" borderId="35" xfId="0" applyFont="1" applyBorder="1" applyAlignment="1">
      <alignment horizontal="center" vertical="distributed" textRotation="255"/>
    </xf>
    <xf numFmtId="0" fontId="0" fillId="0" borderId="34" xfId="0" applyBorder="1">
      <alignment vertical="center"/>
    </xf>
    <xf numFmtId="0" fontId="0" fillId="0" borderId="36" xfId="0" applyBorder="1">
      <alignment vertical="center"/>
    </xf>
    <xf numFmtId="0" fontId="5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distributed" wrapText="1"/>
    </xf>
    <xf numFmtId="0" fontId="0" fillId="0" borderId="49" xfId="0" applyBorder="1">
      <alignment vertical="center"/>
    </xf>
    <xf numFmtId="0" fontId="5" fillId="0" borderId="50" xfId="0" applyFont="1" applyBorder="1" applyAlignment="1">
      <alignment horizontal="center" vertical="distributed" textRotation="255"/>
    </xf>
    <xf numFmtId="0" fontId="0" fillId="0" borderId="51" xfId="0" applyBorder="1">
      <alignment vertical="center"/>
    </xf>
    <xf numFmtId="0" fontId="7" fillId="0" borderId="52" xfId="0" applyFont="1" applyBorder="1" applyAlignment="1">
      <alignment horizontal="center" vertical="distributed" textRotation="255" wrapText="1"/>
    </xf>
    <xf numFmtId="0" fontId="0" fillId="0" borderId="53" xfId="0" applyBorder="1">
      <alignment vertical="center"/>
    </xf>
    <xf numFmtId="0" fontId="7" fillId="0" borderId="54" xfId="0" applyFont="1" applyBorder="1" applyAlignment="1">
      <alignment horizontal="center" vertical="distributed" textRotation="255" wrapText="1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6" fillId="0" borderId="35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textRotation="255" wrapText="1"/>
    </xf>
    <xf numFmtId="0" fontId="5" fillId="0" borderId="54" xfId="0" applyFont="1" applyBorder="1" applyAlignment="1">
      <alignment horizontal="center" vertical="distributed" textRotation="255"/>
    </xf>
    <xf numFmtId="0" fontId="20" fillId="0" borderId="48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0" fillId="0" borderId="57" xfId="0" applyBorder="1">
      <alignment vertical="center"/>
    </xf>
    <xf numFmtId="0" fontId="0" fillId="0" borderId="26" xfId="0" applyBorder="1">
      <alignment vertical="center"/>
    </xf>
    <xf numFmtId="0" fontId="5" fillId="0" borderId="58" xfId="0" applyFont="1" applyBorder="1" applyAlignment="1">
      <alignment horizontal="center" vertical="center" wrapText="1"/>
    </xf>
    <xf numFmtId="0" fontId="0" fillId="0" borderId="59" xfId="0" applyBorder="1">
      <alignment vertical="center"/>
    </xf>
    <xf numFmtId="0" fontId="5" fillId="0" borderId="58" xfId="0" applyFont="1" applyBorder="1" applyAlignment="1">
      <alignment horizontal="center" vertical="distributed" textRotation="255" wrapText="1"/>
    </xf>
    <xf numFmtId="0" fontId="5" fillId="0" borderId="41" xfId="0" applyFont="1" applyBorder="1" applyAlignment="1">
      <alignment horizontal="center" vertical="distributed" wrapText="1"/>
    </xf>
    <xf numFmtId="49" fontId="8" fillId="0" borderId="46" xfId="0" applyNumberFormat="1" applyFont="1" applyBorder="1" applyAlignment="1">
      <alignment horizontal="center" vertical="distributed" textRotation="255" wrapText="1"/>
    </xf>
    <xf numFmtId="0" fontId="5" fillId="0" borderId="33" xfId="0" applyFont="1" applyBorder="1" applyAlignment="1">
      <alignment horizontal="center" vertical="distributed" textRotation="255"/>
    </xf>
    <xf numFmtId="0" fontId="0" fillId="0" borderId="60" xfId="0" applyBorder="1">
      <alignment vertical="center"/>
    </xf>
    <xf numFmtId="176" fontId="3" fillId="4" borderId="37" xfId="0" applyNumberFormat="1" applyFont="1" applyFill="1" applyBorder="1" applyAlignment="1">
      <alignment horizontal="center" vertical="center" shrinkToFit="1"/>
    </xf>
    <xf numFmtId="0" fontId="0" fillId="4" borderId="21" xfId="0" applyFill="1" applyBorder="1" applyAlignment="1">
      <alignment horizontal="center" vertical="center"/>
    </xf>
    <xf numFmtId="176" fontId="3" fillId="0" borderId="41" xfId="0" applyNumberFormat="1" applyFont="1" applyFill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176" fontId="11" fillId="3" borderId="37" xfId="0" applyNumberFormat="1" applyFont="1" applyFill="1" applyBorder="1" applyAlignment="1">
      <alignment horizontal="center" vertical="center" shrinkToFit="1"/>
    </xf>
    <xf numFmtId="0" fontId="28" fillId="3" borderId="21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0" fillId="0" borderId="40" xfId="0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wrapText="1"/>
    </xf>
    <xf numFmtId="0" fontId="32" fillId="0" borderId="34" xfId="0" applyFont="1" applyBorder="1">
      <alignment vertical="center"/>
    </xf>
    <xf numFmtId="0" fontId="32" fillId="0" borderId="36" xfId="0" applyFont="1" applyBorder="1">
      <alignment vertical="center"/>
    </xf>
    <xf numFmtId="0" fontId="33" fillId="0" borderId="21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4" borderId="21" xfId="0" applyFont="1" applyFill="1" applyBorder="1" applyAlignment="1">
      <alignment horizontal="center" vertical="center"/>
    </xf>
    <xf numFmtId="176" fontId="3" fillId="0" borderId="58" xfId="0" applyNumberFormat="1" applyFont="1" applyFill="1" applyBorder="1" applyAlignment="1">
      <alignment horizontal="center" vertical="center" shrinkToFit="1"/>
    </xf>
    <xf numFmtId="0" fontId="33" fillId="0" borderId="57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endParaRPr lang="zh-TW" altLang="en-US"/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0</xdr:row>
      <xdr:rowOff>0</xdr:rowOff>
    </xdr:from>
    <xdr:ext cx="385555" cy="92398"/>
    <xdr:sp macro="" textlink="">
      <xdr:nvSpPr>
        <xdr:cNvPr id="2" name="文字方塊 1"/>
        <xdr:cNvSpPr txBox="1"/>
      </xdr:nvSpPr>
      <xdr:spPr>
        <a:xfrm>
          <a:off x="1207770" y="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endParaRPr lang="zh-TW" altLang="en-US"/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1" name="文字方塊 10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133350</xdr:colOff>
      <xdr:row>4</xdr:row>
      <xdr:rowOff>257175</xdr:rowOff>
    </xdr:from>
    <xdr:ext cx="385555" cy="92398"/>
    <xdr:sp macro="" textlink="">
      <xdr:nvSpPr>
        <xdr:cNvPr id="18" name="文字方塊 17"/>
        <xdr:cNvSpPr txBox="1"/>
      </xdr:nvSpPr>
      <xdr:spPr>
        <a:xfrm>
          <a:off x="1207770" y="229933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zh-TW" altLang="en-US"/>
        </a:p>
      </xdr:txBody>
    </xdr:sp>
    <xdr:clientData/>
  </xdr:oneCellAnchor>
  <xdr:twoCellAnchor>
    <xdr:from>
      <xdr:col>0</xdr:col>
      <xdr:colOff>1059180</xdr:colOff>
      <xdr:row>4</xdr:row>
      <xdr:rowOff>487680</xdr:rowOff>
    </xdr:from>
    <xdr:to>
      <xdr:col>2</xdr:col>
      <xdr:colOff>0</xdr:colOff>
      <xdr:row>5</xdr:row>
      <xdr:rowOff>38100</xdr:rowOff>
    </xdr:to>
    <xdr:sp macro="" textlink="">
      <xdr:nvSpPr>
        <xdr:cNvPr id="9" name="文字方塊 8"/>
        <xdr:cNvSpPr txBox="1"/>
      </xdr:nvSpPr>
      <xdr:spPr>
        <a:xfrm>
          <a:off x="1059180" y="2529840"/>
          <a:ext cx="60960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endParaRPr lang="zh-TW" altLang="en-US"/>
        </a:p>
      </xdr:txBody>
    </xdr:sp>
    <xdr:clientData/>
  </xdr:twoCellAnchor>
  <xdr:twoCellAnchor>
    <xdr:from>
      <xdr:col>1</xdr:col>
      <xdr:colOff>586740</xdr:colOff>
      <xdr:row>4</xdr:row>
      <xdr:rowOff>487680</xdr:rowOff>
    </xdr:from>
    <xdr:to>
      <xdr:col>3</xdr:col>
      <xdr:colOff>0</xdr:colOff>
      <xdr:row>5</xdr:row>
      <xdr:rowOff>38100</xdr:rowOff>
    </xdr:to>
    <xdr:sp macro="" textlink="">
      <xdr:nvSpPr>
        <xdr:cNvPr id="10" name="文字方塊 9"/>
        <xdr:cNvSpPr txBox="1"/>
      </xdr:nvSpPr>
      <xdr:spPr>
        <a:xfrm>
          <a:off x="166116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endParaRPr lang="zh-TW" altLang="en-US"/>
        </a:p>
      </xdr:txBody>
    </xdr:sp>
    <xdr:clientData/>
  </xdr:twoCellAnchor>
  <xdr:twoCellAnchor>
    <xdr:from>
      <xdr:col>4</xdr:col>
      <xdr:colOff>449580</xdr:colOff>
      <xdr:row>4</xdr:row>
      <xdr:rowOff>487680</xdr:rowOff>
    </xdr:from>
    <xdr:to>
      <xdr:col>6</xdr:col>
      <xdr:colOff>0</xdr:colOff>
      <xdr:row>5</xdr:row>
      <xdr:rowOff>38100</xdr:rowOff>
    </xdr:to>
    <xdr:sp macro="" textlink="">
      <xdr:nvSpPr>
        <xdr:cNvPr id="11" name="文字方塊 10"/>
        <xdr:cNvSpPr txBox="1"/>
      </xdr:nvSpPr>
      <xdr:spPr>
        <a:xfrm>
          <a:off x="3169920" y="252984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endParaRPr lang="zh-TW" altLang="en-US"/>
        </a:p>
      </xdr:txBody>
    </xdr:sp>
    <xdr:clientData/>
  </xdr:twoCellAnchor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6" name="文字方塊 5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endParaRPr lang="zh-TW" altLang="en-US"/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12" name="文字方塊 11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76"/>
  <sheetViews>
    <sheetView view="pageBreakPreview" topLeftCell="A16" zoomScaleNormal="90" zoomScaleSheetLayoutView="100" workbookViewId="0">
      <selection activeCell="A30" sqref="A30"/>
    </sheetView>
  </sheetViews>
  <sheetFormatPr defaultRowHeight="16.5"/>
  <cols>
    <col min="1" max="1" width="15.625" customWidth="1"/>
    <col min="2" max="2" width="9.25" customWidth="1"/>
    <col min="3" max="3" width="6.5" customWidth="1"/>
    <col min="4" max="4" width="9.5" style="24" customWidth="1"/>
    <col min="5" max="5" width="5.25" customWidth="1"/>
    <col min="6" max="6" width="5.375" customWidth="1"/>
    <col min="7" max="7" width="9.1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5" width="5.25" customWidth="1"/>
    <col min="16" max="16" width="6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4.75" customWidth="1"/>
    <col min="23" max="23" width="10.5" customWidth="1"/>
    <col min="24" max="24" width="3.375" customWidth="1"/>
    <col min="25" max="25" width="8.75" customWidth="1"/>
    <col min="26" max="26" width="3.125" customWidth="1"/>
    <col min="27" max="27" width="11.125" customWidth="1"/>
    <col min="28" max="28" width="6.5" customWidth="1"/>
    <col min="29" max="29" width="5.625" customWidth="1"/>
    <col min="30" max="30" width="5" customWidth="1"/>
    <col min="31" max="31" width="8.5" customWidth="1"/>
    <col min="32" max="32" width="6" customWidth="1"/>
    <col min="33" max="33" width="7.5" customWidth="1"/>
  </cols>
  <sheetData>
    <row r="1" spans="1:33" ht="27.6" customHeight="1">
      <c r="A1" s="158" t="s">
        <v>28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</row>
    <row r="2" spans="1:33" ht="13.9" customHeight="1" thickBot="1">
      <c r="A2" s="165" t="s">
        <v>148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</row>
    <row r="3" spans="1:33" ht="40.5" customHeight="1">
      <c r="A3" s="175" t="s">
        <v>15</v>
      </c>
      <c r="B3" s="39" t="s">
        <v>73</v>
      </c>
      <c r="C3" s="162" t="s">
        <v>82</v>
      </c>
      <c r="D3" s="176" t="s">
        <v>76</v>
      </c>
      <c r="E3" s="185" t="s">
        <v>77</v>
      </c>
      <c r="F3" s="167"/>
      <c r="G3" s="177" t="s">
        <v>41</v>
      </c>
      <c r="H3" s="159" t="s">
        <v>64</v>
      </c>
      <c r="I3" s="160"/>
      <c r="J3" s="160"/>
      <c r="K3" s="160"/>
      <c r="L3" s="160"/>
      <c r="M3" s="161"/>
      <c r="N3" s="159" t="s">
        <v>65</v>
      </c>
      <c r="O3" s="160"/>
      <c r="P3" s="160"/>
      <c r="Q3" s="160"/>
      <c r="R3" s="160"/>
      <c r="S3" s="160"/>
      <c r="T3" s="160"/>
      <c r="U3" s="167"/>
      <c r="V3" s="178" t="s">
        <v>12</v>
      </c>
      <c r="W3" s="160"/>
      <c r="X3" s="160"/>
      <c r="Y3" s="160"/>
      <c r="Z3" s="160"/>
      <c r="AA3" s="167"/>
      <c r="AB3" s="172" t="s">
        <v>60</v>
      </c>
      <c r="AC3" s="170" t="s">
        <v>61</v>
      </c>
      <c r="AD3" s="166" t="s">
        <v>22</v>
      </c>
      <c r="AE3" s="160"/>
      <c r="AF3" s="160"/>
      <c r="AG3" s="167"/>
    </row>
    <row r="4" spans="1:33" ht="40.5" customHeight="1">
      <c r="A4" s="163"/>
      <c r="B4" s="40" t="s">
        <v>74</v>
      </c>
      <c r="C4" s="163"/>
      <c r="D4" s="173"/>
      <c r="E4" s="186" t="s">
        <v>42</v>
      </c>
      <c r="F4" s="168" t="s">
        <v>43</v>
      </c>
      <c r="G4" s="173"/>
      <c r="H4" s="156" t="s">
        <v>44</v>
      </c>
      <c r="I4" s="156" t="s">
        <v>45</v>
      </c>
      <c r="J4" s="156" t="s">
        <v>46</v>
      </c>
      <c r="K4" s="156" t="s">
        <v>47</v>
      </c>
      <c r="L4" s="156" t="s">
        <v>48</v>
      </c>
      <c r="M4" s="156" t="s">
        <v>49</v>
      </c>
      <c r="N4" s="156" t="s">
        <v>50</v>
      </c>
      <c r="O4" s="156" t="s">
        <v>51</v>
      </c>
      <c r="P4" s="156" t="s">
        <v>52</v>
      </c>
      <c r="Q4" s="184" t="s">
        <v>53</v>
      </c>
      <c r="R4" s="180"/>
      <c r="S4" s="156" t="s">
        <v>54</v>
      </c>
      <c r="T4" s="156" t="s">
        <v>55</v>
      </c>
      <c r="U4" s="168" t="s">
        <v>56</v>
      </c>
      <c r="V4" s="179" t="s">
        <v>57</v>
      </c>
      <c r="W4" s="180"/>
      <c r="X4" s="182" t="s">
        <v>58</v>
      </c>
      <c r="Y4" s="180"/>
      <c r="Z4" s="182" t="s">
        <v>59</v>
      </c>
      <c r="AA4" s="153"/>
      <c r="AB4" s="173"/>
      <c r="AC4" s="171"/>
      <c r="AD4" s="152" t="s">
        <v>62</v>
      </c>
      <c r="AE4" s="153"/>
      <c r="AF4" s="152" t="s">
        <v>63</v>
      </c>
      <c r="AG4" s="153"/>
    </row>
    <row r="5" spans="1:33" ht="54.6" customHeight="1" thickBot="1">
      <c r="A5" s="163"/>
      <c r="B5" s="40" t="s">
        <v>75</v>
      </c>
      <c r="C5" s="164"/>
      <c r="D5" s="174"/>
      <c r="E5" s="157"/>
      <c r="F5" s="169"/>
      <c r="G5" s="174"/>
      <c r="H5" s="157"/>
      <c r="I5" s="157"/>
      <c r="J5" s="157"/>
      <c r="K5" s="157"/>
      <c r="L5" s="157"/>
      <c r="M5" s="157"/>
      <c r="N5" s="157"/>
      <c r="O5" s="157"/>
      <c r="P5" s="157"/>
      <c r="Q5" s="183"/>
      <c r="R5" s="181"/>
      <c r="S5" s="157"/>
      <c r="T5" s="157"/>
      <c r="U5" s="169"/>
      <c r="V5" s="154"/>
      <c r="W5" s="181"/>
      <c r="X5" s="183"/>
      <c r="Y5" s="181"/>
      <c r="Z5" s="183"/>
      <c r="AA5" s="155"/>
      <c r="AB5" s="174"/>
      <c r="AC5" s="169"/>
      <c r="AD5" s="154"/>
      <c r="AE5" s="155"/>
      <c r="AF5" s="154"/>
      <c r="AG5" s="155"/>
    </row>
    <row r="6" spans="1:33" ht="16.5" customHeight="1" thickBot="1">
      <c r="A6" s="164"/>
      <c r="B6" s="8" t="s">
        <v>0</v>
      </c>
      <c r="C6" s="8" t="s">
        <v>0</v>
      </c>
      <c r="D6" s="10" t="s">
        <v>0</v>
      </c>
      <c r="E6" s="35" t="s">
        <v>0</v>
      </c>
      <c r="F6" s="35" t="s">
        <v>0</v>
      </c>
      <c r="G6" s="3" t="s">
        <v>0</v>
      </c>
      <c r="H6" s="35" t="s">
        <v>0</v>
      </c>
      <c r="I6" s="35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87" t="s">
        <v>0</v>
      </c>
      <c r="R6" s="18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4" t="s">
        <v>23</v>
      </c>
      <c r="AE6" s="15" t="s">
        <v>24</v>
      </c>
      <c r="AF6" s="6" t="s">
        <v>23</v>
      </c>
      <c r="AG6" s="7" t="s">
        <v>24</v>
      </c>
    </row>
    <row r="7" spans="1:33" ht="13.5" customHeight="1">
      <c r="A7" s="72" t="s">
        <v>87</v>
      </c>
      <c r="B7" s="41">
        <f>D7+G7</f>
        <v>960</v>
      </c>
      <c r="C7" s="43">
        <f>SUM(C8:C49)</f>
        <v>676</v>
      </c>
      <c r="D7" s="36">
        <f>E7+F7</f>
        <v>252</v>
      </c>
      <c r="E7" s="44">
        <f>SUM(E8:E49)</f>
        <v>61</v>
      </c>
      <c r="F7" s="45">
        <f>SUM(F8:F49)</f>
        <v>191</v>
      </c>
      <c r="G7" s="22">
        <f>H7+N7</f>
        <v>708</v>
      </c>
      <c r="H7" s="46">
        <f>SUM(I7:M7)</f>
        <v>556</v>
      </c>
      <c r="I7" s="44">
        <f>SUM(I8:I49)</f>
        <v>11</v>
      </c>
      <c r="J7" s="44">
        <f>SUM(J8:J49)</f>
        <v>33</v>
      </c>
      <c r="K7" s="44">
        <f>SUM(K8:K49)</f>
        <v>424</v>
      </c>
      <c r="L7" s="44">
        <f>SUM(L8:L49)</f>
        <v>30</v>
      </c>
      <c r="M7" s="44">
        <f>SUM(M8:M49)</f>
        <v>58</v>
      </c>
      <c r="N7" s="47">
        <f>SUM(O7:U7)</f>
        <v>152</v>
      </c>
      <c r="O7" s="44">
        <f t="shared" ref="O7:U7" si="0">SUM(O8:O49)</f>
        <v>69</v>
      </c>
      <c r="P7" s="44">
        <f t="shared" si="0"/>
        <v>6</v>
      </c>
      <c r="Q7" s="191">
        <f t="shared" si="0"/>
        <v>11</v>
      </c>
      <c r="R7" s="192">
        <f t="shared" si="0"/>
        <v>0</v>
      </c>
      <c r="S7" s="44">
        <f t="shared" si="0"/>
        <v>1</v>
      </c>
      <c r="T7" s="44">
        <f t="shared" si="0"/>
        <v>57</v>
      </c>
      <c r="U7" s="45">
        <f t="shared" si="0"/>
        <v>8</v>
      </c>
      <c r="V7" s="48">
        <v>27</v>
      </c>
      <c r="W7" s="49">
        <f>Y7+AA7</f>
        <v>50165763</v>
      </c>
      <c r="X7" s="50">
        <f t="shared" ref="X7:AG7" si="1">SUM(X8:X49)</f>
        <v>11</v>
      </c>
      <c r="Y7" s="50">
        <f t="shared" si="1"/>
        <v>7125035</v>
      </c>
      <c r="Z7" s="50">
        <f t="shared" si="1"/>
        <v>16</v>
      </c>
      <c r="AA7" s="51">
        <f t="shared" si="1"/>
        <v>43040728</v>
      </c>
      <c r="AB7" s="52">
        <f t="shared" si="1"/>
        <v>12</v>
      </c>
      <c r="AC7" s="45">
        <f t="shared" si="1"/>
        <v>15</v>
      </c>
      <c r="AD7" s="38">
        <f t="shared" si="1"/>
        <v>3</v>
      </c>
      <c r="AE7" s="44">
        <f t="shared" si="1"/>
        <v>20195501</v>
      </c>
      <c r="AF7" s="44">
        <f t="shared" si="1"/>
        <v>1</v>
      </c>
      <c r="AG7" s="45">
        <f t="shared" si="1"/>
        <v>45000</v>
      </c>
    </row>
    <row r="8" spans="1:33" ht="12" customHeight="1">
      <c r="A8" s="27" t="s">
        <v>114</v>
      </c>
      <c r="B8" s="97">
        <f>D8+G8</f>
        <v>10</v>
      </c>
      <c r="C8" s="53">
        <v>9</v>
      </c>
      <c r="D8" s="36">
        <f>E8+F8</f>
        <v>1</v>
      </c>
      <c r="E8" s="54">
        <v>0</v>
      </c>
      <c r="F8" s="55">
        <v>1</v>
      </c>
      <c r="G8" s="22">
        <f>H8+N8</f>
        <v>9</v>
      </c>
      <c r="H8" s="46">
        <v>8</v>
      </c>
      <c r="I8" s="46">
        <v>0</v>
      </c>
      <c r="J8" s="46">
        <v>0</v>
      </c>
      <c r="K8" s="46">
        <v>7</v>
      </c>
      <c r="L8" s="46">
        <v>0</v>
      </c>
      <c r="M8" s="46">
        <v>1</v>
      </c>
      <c r="N8" s="47">
        <f>SUM(O8:U8)</f>
        <v>1</v>
      </c>
      <c r="O8" s="46">
        <v>1</v>
      </c>
      <c r="P8" s="46">
        <v>0</v>
      </c>
      <c r="Q8" s="144">
        <v>0</v>
      </c>
      <c r="R8" s="145"/>
      <c r="S8" s="46">
        <v>0</v>
      </c>
      <c r="T8" s="46">
        <v>0</v>
      </c>
      <c r="U8" s="55">
        <v>0</v>
      </c>
      <c r="V8" s="48">
        <f>AB8+AC8</f>
        <v>0</v>
      </c>
      <c r="W8" s="49">
        <v>0</v>
      </c>
      <c r="X8" s="54">
        <v>0</v>
      </c>
      <c r="Y8" s="54">
        <v>0</v>
      </c>
      <c r="Z8" s="54">
        <v>0</v>
      </c>
      <c r="AA8" s="56">
        <v>0</v>
      </c>
      <c r="AB8" s="21">
        <v>0</v>
      </c>
      <c r="AC8" s="55">
        <v>0</v>
      </c>
      <c r="AD8" s="36">
        <v>0</v>
      </c>
      <c r="AE8" s="47">
        <v>0</v>
      </c>
      <c r="AF8" s="47">
        <v>0</v>
      </c>
      <c r="AG8" s="57">
        <v>0</v>
      </c>
    </row>
    <row r="9" spans="1:33" ht="12" customHeight="1">
      <c r="A9" s="28" t="s">
        <v>127</v>
      </c>
      <c r="B9" s="97">
        <v>2</v>
      </c>
      <c r="C9" s="53">
        <v>2</v>
      </c>
      <c r="D9" s="36">
        <f t="shared" ref="D9:D49" si="2">E9+F9</f>
        <v>0</v>
      </c>
      <c r="E9" s="46">
        <v>0</v>
      </c>
      <c r="F9" s="55">
        <v>0</v>
      </c>
      <c r="G9" s="22">
        <f t="shared" ref="G9:G49" si="3">H9+N9</f>
        <v>2</v>
      </c>
      <c r="H9" s="46">
        <f t="shared" ref="H9:H49" si="4">SUM(I9:M9)</f>
        <v>2</v>
      </c>
      <c r="I9" s="46">
        <v>0</v>
      </c>
      <c r="J9" s="46">
        <v>0</v>
      </c>
      <c r="K9" s="46">
        <v>2</v>
      </c>
      <c r="L9" s="46">
        <v>0</v>
      </c>
      <c r="M9" s="46">
        <v>0</v>
      </c>
      <c r="N9" s="47">
        <f t="shared" ref="N9:N49" si="5">SUM(O9:U9)</f>
        <v>0</v>
      </c>
      <c r="O9" s="46">
        <v>0</v>
      </c>
      <c r="P9" s="46">
        <v>0</v>
      </c>
      <c r="Q9" s="144">
        <v>0</v>
      </c>
      <c r="R9" s="145"/>
      <c r="S9" s="46">
        <v>0</v>
      </c>
      <c r="T9" s="46">
        <v>0</v>
      </c>
      <c r="U9" s="55">
        <v>0</v>
      </c>
      <c r="V9" s="48">
        <f t="shared" ref="V9:V49" si="6">AB9+AC9</f>
        <v>0</v>
      </c>
      <c r="W9" s="49">
        <f t="shared" ref="W9:W49" si="7">Y9+AA9</f>
        <v>0</v>
      </c>
      <c r="X9" s="54">
        <v>0</v>
      </c>
      <c r="Y9" s="54">
        <v>0</v>
      </c>
      <c r="Z9" s="54">
        <v>0</v>
      </c>
      <c r="AA9" s="56">
        <v>0</v>
      </c>
      <c r="AB9" s="21">
        <v>0</v>
      </c>
      <c r="AC9" s="55">
        <v>0</v>
      </c>
      <c r="AD9" s="36">
        <v>0</v>
      </c>
      <c r="AE9" s="47">
        <v>0</v>
      </c>
      <c r="AF9" s="47">
        <v>0</v>
      </c>
      <c r="AG9" s="57">
        <v>0</v>
      </c>
    </row>
    <row r="10" spans="1:33" ht="12" customHeight="1">
      <c r="A10" s="28" t="s">
        <v>112</v>
      </c>
      <c r="B10" s="97">
        <f t="shared" ref="B10:B49" si="8">D10+G10</f>
        <v>250</v>
      </c>
      <c r="C10" s="53">
        <v>236</v>
      </c>
      <c r="D10" s="36">
        <f t="shared" si="2"/>
        <v>25</v>
      </c>
      <c r="E10" s="46">
        <v>10</v>
      </c>
      <c r="F10" s="55">
        <v>15</v>
      </c>
      <c r="G10" s="22">
        <f t="shared" si="3"/>
        <v>225</v>
      </c>
      <c r="H10" s="46">
        <f t="shared" si="4"/>
        <v>173</v>
      </c>
      <c r="I10" s="46">
        <v>1</v>
      </c>
      <c r="J10" s="46">
        <v>0</v>
      </c>
      <c r="K10" s="46">
        <v>166</v>
      </c>
      <c r="L10" s="46">
        <v>4</v>
      </c>
      <c r="M10" s="46">
        <v>2</v>
      </c>
      <c r="N10" s="47">
        <v>52</v>
      </c>
      <c r="O10" s="46">
        <v>7</v>
      </c>
      <c r="P10" s="46">
        <v>0</v>
      </c>
      <c r="Q10" s="144">
        <v>1</v>
      </c>
      <c r="R10" s="145"/>
      <c r="S10" s="46">
        <v>0</v>
      </c>
      <c r="T10" s="46">
        <v>43</v>
      </c>
      <c r="U10" s="55">
        <v>1</v>
      </c>
      <c r="V10" s="48">
        <v>1</v>
      </c>
      <c r="W10" s="49">
        <v>860000</v>
      </c>
      <c r="X10" s="54">
        <v>1</v>
      </c>
      <c r="Y10" s="54">
        <v>860000</v>
      </c>
      <c r="Z10" s="54">
        <v>0</v>
      </c>
      <c r="AA10" s="56">
        <v>0</v>
      </c>
      <c r="AB10" s="21">
        <v>1</v>
      </c>
      <c r="AC10" s="55">
        <v>0</v>
      </c>
      <c r="AD10" s="36">
        <v>0</v>
      </c>
      <c r="AE10" s="47">
        <v>0</v>
      </c>
      <c r="AF10" s="47">
        <v>0</v>
      </c>
      <c r="AG10" s="57">
        <v>0</v>
      </c>
    </row>
    <row r="11" spans="1:33" ht="12" customHeight="1">
      <c r="A11" s="28" t="s">
        <v>108</v>
      </c>
      <c r="B11" s="97">
        <f t="shared" si="8"/>
        <v>0</v>
      </c>
      <c r="C11" s="53">
        <v>0</v>
      </c>
      <c r="D11" s="36">
        <f t="shared" si="2"/>
        <v>0</v>
      </c>
      <c r="E11" s="46">
        <v>0</v>
      </c>
      <c r="F11" s="55">
        <v>0</v>
      </c>
      <c r="G11" s="22">
        <f t="shared" si="3"/>
        <v>0</v>
      </c>
      <c r="H11" s="46">
        <f t="shared" si="4"/>
        <v>0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7">
        <f t="shared" si="5"/>
        <v>0</v>
      </c>
      <c r="O11" s="46">
        <v>0</v>
      </c>
      <c r="P11" s="46">
        <v>0</v>
      </c>
      <c r="Q11" s="144">
        <v>0</v>
      </c>
      <c r="R11" s="145"/>
      <c r="S11" s="46">
        <v>0</v>
      </c>
      <c r="T11" s="46">
        <v>0</v>
      </c>
      <c r="U11" s="55">
        <v>0</v>
      </c>
      <c r="V11" s="48">
        <f t="shared" si="6"/>
        <v>0</v>
      </c>
      <c r="W11" s="49">
        <f t="shared" si="7"/>
        <v>0</v>
      </c>
      <c r="X11" s="54">
        <v>0</v>
      </c>
      <c r="Y11" s="54">
        <v>0</v>
      </c>
      <c r="Z11" s="54">
        <v>0</v>
      </c>
      <c r="AA11" s="56">
        <v>0</v>
      </c>
      <c r="AB11" s="21">
        <v>0</v>
      </c>
      <c r="AC11" s="55">
        <v>0</v>
      </c>
      <c r="AD11" s="36">
        <v>0</v>
      </c>
      <c r="AE11" s="47">
        <v>0</v>
      </c>
      <c r="AF11" s="47">
        <v>0</v>
      </c>
      <c r="AG11" s="57">
        <v>0</v>
      </c>
    </row>
    <row r="12" spans="1:33" ht="12" customHeight="1">
      <c r="A12" s="28" t="s">
        <v>110</v>
      </c>
      <c r="B12" s="97">
        <f t="shared" si="8"/>
        <v>5</v>
      </c>
      <c r="C12" s="58">
        <v>5</v>
      </c>
      <c r="D12" s="36">
        <f t="shared" si="2"/>
        <v>1</v>
      </c>
      <c r="E12" s="47">
        <v>0</v>
      </c>
      <c r="F12" s="57">
        <v>1</v>
      </c>
      <c r="G12" s="22">
        <f t="shared" si="3"/>
        <v>4</v>
      </c>
      <c r="H12" s="46">
        <f t="shared" si="4"/>
        <v>3</v>
      </c>
      <c r="I12" s="47">
        <v>0</v>
      </c>
      <c r="J12" s="47">
        <v>0</v>
      </c>
      <c r="K12" s="47">
        <v>1</v>
      </c>
      <c r="L12" s="47">
        <v>0</v>
      </c>
      <c r="M12" s="47">
        <v>2</v>
      </c>
      <c r="N12" s="47">
        <f t="shared" si="5"/>
        <v>1</v>
      </c>
      <c r="O12" s="47">
        <v>1</v>
      </c>
      <c r="P12" s="47">
        <v>0</v>
      </c>
      <c r="Q12" s="144">
        <v>0</v>
      </c>
      <c r="R12" s="145"/>
      <c r="S12" s="47">
        <v>0</v>
      </c>
      <c r="T12" s="47">
        <v>0</v>
      </c>
      <c r="U12" s="57">
        <v>0</v>
      </c>
      <c r="V12" s="48">
        <f t="shared" si="6"/>
        <v>0</v>
      </c>
      <c r="W12" s="49">
        <f t="shared" si="7"/>
        <v>0</v>
      </c>
      <c r="X12" s="49">
        <v>0</v>
      </c>
      <c r="Y12" s="49">
        <v>0</v>
      </c>
      <c r="Z12" s="49">
        <v>0</v>
      </c>
      <c r="AA12" s="59">
        <v>0</v>
      </c>
      <c r="AB12" s="22">
        <v>0</v>
      </c>
      <c r="AC12" s="57">
        <v>0</v>
      </c>
      <c r="AD12" s="36">
        <v>0</v>
      </c>
      <c r="AE12" s="47">
        <v>0</v>
      </c>
      <c r="AF12" s="47">
        <v>0</v>
      </c>
      <c r="AG12" s="57">
        <v>0</v>
      </c>
    </row>
    <row r="13" spans="1:33" ht="12" customHeight="1">
      <c r="A13" s="28" t="s">
        <v>26</v>
      </c>
      <c r="B13" s="97">
        <f t="shared" si="8"/>
        <v>4</v>
      </c>
      <c r="C13" s="53">
        <v>1</v>
      </c>
      <c r="D13" s="36">
        <f t="shared" si="2"/>
        <v>1</v>
      </c>
      <c r="E13" s="46">
        <v>0</v>
      </c>
      <c r="F13" s="55">
        <v>1</v>
      </c>
      <c r="G13" s="22">
        <v>3</v>
      </c>
      <c r="H13" s="46">
        <v>2</v>
      </c>
      <c r="I13" s="46">
        <v>0</v>
      </c>
      <c r="J13" s="46">
        <v>0</v>
      </c>
      <c r="K13" s="46">
        <v>2</v>
      </c>
      <c r="L13" s="46">
        <v>0</v>
      </c>
      <c r="M13" s="46">
        <v>0</v>
      </c>
      <c r="N13" s="47">
        <f t="shared" si="5"/>
        <v>1</v>
      </c>
      <c r="O13" s="46">
        <v>1</v>
      </c>
      <c r="P13" s="46">
        <v>0</v>
      </c>
      <c r="Q13" s="144">
        <v>0</v>
      </c>
      <c r="R13" s="145"/>
      <c r="S13" s="46">
        <v>0</v>
      </c>
      <c r="T13" s="46">
        <v>0</v>
      </c>
      <c r="U13" s="55">
        <v>0</v>
      </c>
      <c r="V13" s="48">
        <f t="shared" si="6"/>
        <v>0</v>
      </c>
      <c r="W13" s="49">
        <f t="shared" si="7"/>
        <v>0</v>
      </c>
      <c r="X13" s="54">
        <v>0</v>
      </c>
      <c r="Y13" s="54">
        <v>0</v>
      </c>
      <c r="Z13" s="54">
        <v>0</v>
      </c>
      <c r="AA13" s="56">
        <v>0</v>
      </c>
      <c r="AB13" s="21">
        <v>0</v>
      </c>
      <c r="AC13" s="55">
        <v>0</v>
      </c>
      <c r="AD13" s="36">
        <v>0</v>
      </c>
      <c r="AE13" s="47">
        <v>0</v>
      </c>
      <c r="AF13" s="47">
        <v>0</v>
      </c>
      <c r="AG13" s="57">
        <v>0</v>
      </c>
    </row>
    <row r="14" spans="1:33" ht="12" customHeight="1">
      <c r="A14" s="28" t="s">
        <v>123</v>
      </c>
      <c r="B14" s="97">
        <f t="shared" si="8"/>
        <v>32</v>
      </c>
      <c r="C14" s="53">
        <v>18</v>
      </c>
      <c r="D14" s="36">
        <f t="shared" si="2"/>
        <v>10</v>
      </c>
      <c r="E14" s="46">
        <v>0</v>
      </c>
      <c r="F14" s="55">
        <v>10</v>
      </c>
      <c r="G14" s="22">
        <f t="shared" si="3"/>
        <v>22</v>
      </c>
      <c r="H14" s="46">
        <f t="shared" si="4"/>
        <v>17</v>
      </c>
      <c r="I14" s="46">
        <v>1</v>
      </c>
      <c r="J14" s="46">
        <v>0</v>
      </c>
      <c r="K14" s="46">
        <v>15</v>
      </c>
      <c r="L14" s="46">
        <v>1</v>
      </c>
      <c r="M14" s="46">
        <v>0</v>
      </c>
      <c r="N14" s="47">
        <f t="shared" si="5"/>
        <v>5</v>
      </c>
      <c r="O14" s="46">
        <v>3</v>
      </c>
      <c r="P14" s="46">
        <v>0</v>
      </c>
      <c r="Q14" s="144">
        <v>0</v>
      </c>
      <c r="R14" s="145"/>
      <c r="S14" s="46">
        <v>0</v>
      </c>
      <c r="T14" s="46">
        <v>2</v>
      </c>
      <c r="U14" s="55">
        <v>0</v>
      </c>
      <c r="V14" s="48">
        <f t="shared" si="6"/>
        <v>1</v>
      </c>
      <c r="W14" s="49">
        <f t="shared" si="7"/>
        <v>134205</v>
      </c>
      <c r="X14" s="54">
        <v>1</v>
      </c>
      <c r="Y14" s="54">
        <v>134205</v>
      </c>
      <c r="Z14" s="54">
        <v>0</v>
      </c>
      <c r="AA14" s="56">
        <v>0</v>
      </c>
      <c r="AB14" s="21">
        <v>1</v>
      </c>
      <c r="AC14" s="55">
        <v>0</v>
      </c>
      <c r="AD14" s="36">
        <v>0</v>
      </c>
      <c r="AE14" s="47">
        <v>0</v>
      </c>
      <c r="AF14" s="47">
        <v>0</v>
      </c>
      <c r="AG14" s="57">
        <v>0</v>
      </c>
    </row>
    <row r="15" spans="1:33" ht="12" customHeight="1">
      <c r="A15" s="28" t="s">
        <v>118</v>
      </c>
      <c r="B15" s="97">
        <f t="shared" si="8"/>
        <v>2</v>
      </c>
      <c r="C15" s="53">
        <v>2</v>
      </c>
      <c r="D15" s="36">
        <f t="shared" si="2"/>
        <v>0</v>
      </c>
      <c r="E15" s="46">
        <v>0</v>
      </c>
      <c r="F15" s="55">
        <v>0</v>
      </c>
      <c r="G15" s="22">
        <f t="shared" si="3"/>
        <v>2</v>
      </c>
      <c r="H15" s="46">
        <f t="shared" si="4"/>
        <v>2</v>
      </c>
      <c r="I15" s="46">
        <v>0</v>
      </c>
      <c r="J15" s="46">
        <v>0</v>
      </c>
      <c r="K15" s="46">
        <v>2</v>
      </c>
      <c r="L15" s="46">
        <v>0</v>
      </c>
      <c r="M15" s="46">
        <v>0</v>
      </c>
      <c r="N15" s="47">
        <f t="shared" si="5"/>
        <v>0</v>
      </c>
      <c r="O15" s="46">
        <v>0</v>
      </c>
      <c r="P15" s="46">
        <v>0</v>
      </c>
      <c r="Q15" s="144">
        <v>0</v>
      </c>
      <c r="R15" s="145"/>
      <c r="S15" s="46">
        <v>0</v>
      </c>
      <c r="T15" s="46">
        <v>0</v>
      </c>
      <c r="U15" s="55">
        <v>0</v>
      </c>
      <c r="V15" s="48">
        <f t="shared" si="6"/>
        <v>0</v>
      </c>
      <c r="W15" s="49">
        <f t="shared" si="7"/>
        <v>0</v>
      </c>
      <c r="X15" s="54">
        <v>0</v>
      </c>
      <c r="Y15" s="54">
        <v>0</v>
      </c>
      <c r="Z15" s="54">
        <v>0</v>
      </c>
      <c r="AA15" s="56">
        <v>0</v>
      </c>
      <c r="AB15" s="21">
        <v>0</v>
      </c>
      <c r="AC15" s="55">
        <v>0</v>
      </c>
      <c r="AD15" s="36">
        <v>0</v>
      </c>
      <c r="AE15" s="47">
        <v>0</v>
      </c>
      <c r="AF15" s="47">
        <v>0</v>
      </c>
      <c r="AG15" s="57">
        <v>0</v>
      </c>
    </row>
    <row r="16" spans="1:33" ht="12" customHeight="1">
      <c r="A16" s="28" t="s">
        <v>120</v>
      </c>
      <c r="B16" s="97">
        <v>115</v>
      </c>
      <c r="C16" s="87">
        <v>52</v>
      </c>
      <c r="D16" s="88">
        <v>44</v>
      </c>
      <c r="E16" s="89">
        <v>20</v>
      </c>
      <c r="F16" s="84">
        <v>24</v>
      </c>
      <c r="G16" s="90">
        <v>71</v>
      </c>
      <c r="H16" s="89">
        <v>56</v>
      </c>
      <c r="I16" s="89">
        <v>5</v>
      </c>
      <c r="J16" s="89">
        <v>0</v>
      </c>
      <c r="K16" s="89">
        <v>40</v>
      </c>
      <c r="L16" s="89">
        <v>1</v>
      </c>
      <c r="M16" s="89">
        <v>10</v>
      </c>
      <c r="N16" s="91">
        <v>15</v>
      </c>
      <c r="O16" s="89">
        <v>8</v>
      </c>
      <c r="P16" s="89">
        <v>2</v>
      </c>
      <c r="Q16" s="189">
        <v>4</v>
      </c>
      <c r="R16" s="190"/>
      <c r="S16" s="89">
        <v>0</v>
      </c>
      <c r="T16" s="89">
        <v>0</v>
      </c>
      <c r="U16" s="84">
        <v>1</v>
      </c>
      <c r="V16" s="92">
        <v>11</v>
      </c>
      <c r="W16" s="93">
        <f t="shared" si="7"/>
        <v>17735217</v>
      </c>
      <c r="X16" s="94">
        <v>5</v>
      </c>
      <c r="Y16" s="94">
        <v>5412619</v>
      </c>
      <c r="Z16" s="94">
        <v>6</v>
      </c>
      <c r="AA16" s="95">
        <v>12322598</v>
      </c>
      <c r="AB16" s="85">
        <v>6</v>
      </c>
      <c r="AC16" s="84">
        <v>5</v>
      </c>
      <c r="AD16" s="88">
        <v>1</v>
      </c>
      <c r="AE16" s="91">
        <v>19875362</v>
      </c>
      <c r="AF16" s="91">
        <v>1</v>
      </c>
      <c r="AG16" s="96">
        <v>45000</v>
      </c>
    </row>
    <row r="17" spans="1:33" ht="12" customHeight="1">
      <c r="A17" s="28" t="s">
        <v>109</v>
      </c>
      <c r="B17" s="97">
        <f t="shared" si="8"/>
        <v>44</v>
      </c>
      <c r="C17" s="53">
        <v>28</v>
      </c>
      <c r="D17" s="36">
        <v>22</v>
      </c>
      <c r="E17" s="46">
        <v>4</v>
      </c>
      <c r="F17" s="55">
        <v>18</v>
      </c>
      <c r="G17" s="22">
        <f t="shared" si="3"/>
        <v>22</v>
      </c>
      <c r="H17" s="46">
        <v>17</v>
      </c>
      <c r="I17" s="46">
        <v>0</v>
      </c>
      <c r="J17" s="46">
        <v>0</v>
      </c>
      <c r="K17" s="46">
        <v>17</v>
      </c>
      <c r="L17" s="46">
        <v>0</v>
      </c>
      <c r="M17" s="46">
        <v>0</v>
      </c>
      <c r="N17" s="47">
        <f t="shared" si="5"/>
        <v>5</v>
      </c>
      <c r="O17" s="46">
        <v>4</v>
      </c>
      <c r="P17" s="46">
        <v>0</v>
      </c>
      <c r="Q17" s="144">
        <v>0</v>
      </c>
      <c r="R17" s="145"/>
      <c r="S17" s="46">
        <v>0</v>
      </c>
      <c r="T17" s="46">
        <v>1</v>
      </c>
      <c r="U17" s="55">
        <v>0</v>
      </c>
      <c r="V17" s="48">
        <f t="shared" si="6"/>
        <v>0</v>
      </c>
      <c r="W17" s="49">
        <f t="shared" si="7"/>
        <v>0</v>
      </c>
      <c r="X17" s="54">
        <v>0</v>
      </c>
      <c r="Y17" s="54">
        <v>0</v>
      </c>
      <c r="Z17" s="54">
        <v>0</v>
      </c>
      <c r="AA17" s="56">
        <v>0</v>
      </c>
      <c r="AB17" s="21">
        <v>0</v>
      </c>
      <c r="AC17" s="55">
        <v>0</v>
      </c>
      <c r="AD17" s="36">
        <v>0</v>
      </c>
      <c r="AE17" s="47">
        <v>0</v>
      </c>
      <c r="AF17" s="47">
        <v>0</v>
      </c>
      <c r="AG17" s="57">
        <v>0</v>
      </c>
    </row>
    <row r="18" spans="1:33" ht="12" customHeight="1">
      <c r="A18" s="28" t="s">
        <v>25</v>
      </c>
      <c r="B18" s="97">
        <f t="shared" si="8"/>
        <v>35</v>
      </c>
      <c r="C18" s="58">
        <v>16</v>
      </c>
      <c r="D18" s="36">
        <v>15</v>
      </c>
      <c r="E18" s="47">
        <v>1</v>
      </c>
      <c r="F18" s="57">
        <v>14</v>
      </c>
      <c r="G18" s="22">
        <v>20</v>
      </c>
      <c r="H18" s="46">
        <v>14</v>
      </c>
      <c r="I18" s="47">
        <v>0</v>
      </c>
      <c r="J18" s="47">
        <v>0</v>
      </c>
      <c r="K18" s="47">
        <v>8</v>
      </c>
      <c r="L18" s="47">
        <v>2</v>
      </c>
      <c r="M18" s="47">
        <v>4</v>
      </c>
      <c r="N18" s="47">
        <v>6</v>
      </c>
      <c r="O18" s="47">
        <v>1</v>
      </c>
      <c r="P18" s="47">
        <v>0</v>
      </c>
      <c r="Q18" s="144">
        <v>1</v>
      </c>
      <c r="R18" s="145"/>
      <c r="S18" s="47">
        <v>0</v>
      </c>
      <c r="T18" s="47">
        <v>4</v>
      </c>
      <c r="U18" s="57">
        <v>0</v>
      </c>
      <c r="V18" s="48">
        <f t="shared" si="6"/>
        <v>1</v>
      </c>
      <c r="W18" s="49">
        <f t="shared" si="7"/>
        <v>1473836</v>
      </c>
      <c r="X18" s="49">
        <v>0</v>
      </c>
      <c r="Y18" s="49">
        <v>0</v>
      </c>
      <c r="Z18" s="49">
        <v>1</v>
      </c>
      <c r="AA18" s="59">
        <v>1473836</v>
      </c>
      <c r="AB18" s="22">
        <v>1</v>
      </c>
      <c r="AC18" s="57">
        <v>0</v>
      </c>
      <c r="AD18" s="36">
        <v>0</v>
      </c>
      <c r="AE18" s="47">
        <v>0</v>
      </c>
      <c r="AF18" s="47">
        <v>0</v>
      </c>
      <c r="AG18" s="57">
        <v>0</v>
      </c>
    </row>
    <row r="19" spans="1:33" ht="12" customHeight="1">
      <c r="A19" s="108" t="s">
        <v>119</v>
      </c>
      <c r="B19" s="97">
        <v>39</v>
      </c>
      <c r="C19" s="53">
        <v>20</v>
      </c>
      <c r="D19" s="36">
        <v>19</v>
      </c>
      <c r="E19" s="46">
        <v>0</v>
      </c>
      <c r="F19" s="55">
        <v>19</v>
      </c>
      <c r="G19" s="22">
        <v>20</v>
      </c>
      <c r="H19" s="46">
        <v>16</v>
      </c>
      <c r="I19" s="46">
        <v>0</v>
      </c>
      <c r="J19" s="46">
        <v>0</v>
      </c>
      <c r="K19" s="46">
        <v>15</v>
      </c>
      <c r="L19" s="46">
        <v>1</v>
      </c>
      <c r="M19" s="46">
        <v>0</v>
      </c>
      <c r="N19" s="47">
        <v>4</v>
      </c>
      <c r="O19" s="46">
        <v>0</v>
      </c>
      <c r="P19" s="46">
        <v>0</v>
      </c>
      <c r="Q19" s="144">
        <v>2</v>
      </c>
      <c r="R19" s="145"/>
      <c r="S19" s="46">
        <v>0</v>
      </c>
      <c r="T19" s="46">
        <v>1</v>
      </c>
      <c r="U19" s="55">
        <v>1</v>
      </c>
      <c r="V19" s="48">
        <v>2</v>
      </c>
      <c r="W19" s="49">
        <v>320139</v>
      </c>
      <c r="X19" s="54">
        <v>0</v>
      </c>
      <c r="Y19" s="54">
        <v>0</v>
      </c>
      <c r="Z19" s="54">
        <v>2</v>
      </c>
      <c r="AA19" s="56">
        <v>320139</v>
      </c>
      <c r="AB19" s="21">
        <v>1</v>
      </c>
      <c r="AC19" s="55">
        <v>1</v>
      </c>
      <c r="AD19" s="36">
        <v>2</v>
      </c>
      <c r="AE19" s="47">
        <v>320139</v>
      </c>
      <c r="AF19" s="47">
        <v>0</v>
      </c>
      <c r="AG19" s="57">
        <v>0</v>
      </c>
    </row>
    <row r="20" spans="1:33" ht="12" customHeight="1">
      <c r="A20" s="28" t="s">
        <v>116</v>
      </c>
      <c r="B20" s="97">
        <f t="shared" si="8"/>
        <v>156</v>
      </c>
      <c r="C20" s="53">
        <v>94</v>
      </c>
      <c r="D20" s="36">
        <f t="shared" si="2"/>
        <v>46</v>
      </c>
      <c r="E20" s="46">
        <v>7</v>
      </c>
      <c r="F20" s="55">
        <v>39</v>
      </c>
      <c r="G20" s="22">
        <f t="shared" si="3"/>
        <v>110</v>
      </c>
      <c r="H20" s="46">
        <f t="shared" si="4"/>
        <v>83</v>
      </c>
      <c r="I20" s="46">
        <v>3</v>
      </c>
      <c r="J20" s="46">
        <v>5</v>
      </c>
      <c r="K20" s="46">
        <v>59</v>
      </c>
      <c r="L20" s="46">
        <v>15</v>
      </c>
      <c r="M20" s="46">
        <v>1</v>
      </c>
      <c r="N20" s="47">
        <f t="shared" si="5"/>
        <v>27</v>
      </c>
      <c r="O20" s="46">
        <v>18</v>
      </c>
      <c r="P20" s="46">
        <v>2</v>
      </c>
      <c r="Q20" s="144">
        <v>3</v>
      </c>
      <c r="R20" s="145"/>
      <c r="S20" s="46">
        <v>1</v>
      </c>
      <c r="T20" s="46">
        <v>1</v>
      </c>
      <c r="U20" s="55">
        <v>2</v>
      </c>
      <c r="V20" s="48">
        <f t="shared" si="6"/>
        <v>8</v>
      </c>
      <c r="W20" s="49">
        <v>28792387</v>
      </c>
      <c r="X20" s="54">
        <v>3</v>
      </c>
      <c r="Y20" s="54">
        <v>670376</v>
      </c>
      <c r="Z20" s="54">
        <v>5</v>
      </c>
      <c r="AA20" s="56">
        <v>28122011</v>
      </c>
      <c r="AB20" s="21">
        <v>0</v>
      </c>
      <c r="AC20" s="55">
        <v>8</v>
      </c>
      <c r="AD20" s="36">
        <v>0</v>
      </c>
      <c r="AE20" s="47">
        <v>0</v>
      </c>
      <c r="AF20" s="47">
        <v>0</v>
      </c>
      <c r="AG20" s="57">
        <v>0</v>
      </c>
    </row>
    <row r="21" spans="1:33" ht="12" customHeight="1">
      <c r="A21" s="28" t="s">
        <v>20</v>
      </c>
      <c r="B21" s="97">
        <v>165</v>
      </c>
      <c r="C21" s="53">
        <v>132</v>
      </c>
      <c r="D21" s="36">
        <v>32</v>
      </c>
      <c r="E21" s="46">
        <v>16</v>
      </c>
      <c r="F21" s="55">
        <v>16</v>
      </c>
      <c r="G21" s="22">
        <v>133</v>
      </c>
      <c r="H21" s="46">
        <v>119</v>
      </c>
      <c r="I21" s="46">
        <v>0</v>
      </c>
      <c r="J21" s="46">
        <v>14</v>
      </c>
      <c r="K21" s="46">
        <v>62</v>
      </c>
      <c r="L21" s="46">
        <v>5</v>
      </c>
      <c r="M21" s="46">
        <v>38</v>
      </c>
      <c r="N21" s="47">
        <v>14</v>
      </c>
      <c r="O21" s="46">
        <v>7</v>
      </c>
      <c r="P21" s="46">
        <v>2</v>
      </c>
      <c r="Q21" s="144">
        <v>0</v>
      </c>
      <c r="R21" s="145"/>
      <c r="S21" s="46">
        <v>0</v>
      </c>
      <c r="T21" s="46">
        <v>5</v>
      </c>
      <c r="U21" s="55">
        <v>0</v>
      </c>
      <c r="V21" s="48">
        <v>2</v>
      </c>
      <c r="W21" s="49">
        <v>802144</v>
      </c>
      <c r="X21" s="54">
        <v>0</v>
      </c>
      <c r="Y21" s="54">
        <v>0</v>
      </c>
      <c r="Z21" s="54">
        <v>2</v>
      </c>
      <c r="AA21" s="56">
        <v>802144</v>
      </c>
      <c r="AB21" s="21">
        <v>2</v>
      </c>
      <c r="AC21" s="55">
        <v>0</v>
      </c>
      <c r="AD21" s="36">
        <v>0</v>
      </c>
      <c r="AE21" s="47">
        <v>0</v>
      </c>
      <c r="AF21" s="47">
        <v>0</v>
      </c>
      <c r="AG21" s="57">
        <v>0</v>
      </c>
    </row>
    <row r="22" spans="1:33" ht="12" customHeight="1">
      <c r="A22" s="11" t="s">
        <v>117</v>
      </c>
      <c r="B22" s="97">
        <f t="shared" si="8"/>
        <v>1</v>
      </c>
      <c r="C22" s="53">
        <v>0</v>
      </c>
      <c r="D22" s="36">
        <f t="shared" si="2"/>
        <v>1</v>
      </c>
      <c r="E22" s="46">
        <v>0</v>
      </c>
      <c r="F22" s="55">
        <v>1</v>
      </c>
      <c r="G22" s="22">
        <f t="shared" si="3"/>
        <v>0</v>
      </c>
      <c r="H22" s="46">
        <f t="shared" si="4"/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7">
        <f t="shared" si="5"/>
        <v>0</v>
      </c>
      <c r="O22" s="46">
        <v>0</v>
      </c>
      <c r="P22" s="46">
        <v>0</v>
      </c>
      <c r="Q22" s="144">
        <v>0</v>
      </c>
      <c r="R22" s="145"/>
      <c r="S22" s="46">
        <v>0</v>
      </c>
      <c r="T22" s="46">
        <v>0</v>
      </c>
      <c r="U22" s="55">
        <v>0</v>
      </c>
      <c r="V22" s="48">
        <f t="shared" si="6"/>
        <v>0</v>
      </c>
      <c r="W22" s="49">
        <f t="shared" si="7"/>
        <v>0</v>
      </c>
      <c r="X22" s="54">
        <v>0</v>
      </c>
      <c r="Y22" s="54">
        <v>0</v>
      </c>
      <c r="Z22" s="54">
        <v>0</v>
      </c>
      <c r="AA22" s="56">
        <v>0</v>
      </c>
      <c r="AB22" s="21">
        <v>0</v>
      </c>
      <c r="AC22" s="55">
        <v>0</v>
      </c>
      <c r="AD22" s="36">
        <v>0</v>
      </c>
      <c r="AE22" s="47">
        <v>0</v>
      </c>
      <c r="AF22" s="47">
        <v>0</v>
      </c>
      <c r="AG22" s="57">
        <v>0</v>
      </c>
    </row>
    <row r="23" spans="1:33" ht="12" customHeight="1">
      <c r="A23" s="12" t="s">
        <v>102</v>
      </c>
      <c r="B23" s="97">
        <f t="shared" si="8"/>
        <v>0</v>
      </c>
      <c r="C23" s="53">
        <v>0</v>
      </c>
      <c r="D23" s="36">
        <f t="shared" si="2"/>
        <v>0</v>
      </c>
      <c r="E23" s="46">
        <v>0</v>
      </c>
      <c r="F23" s="55">
        <v>0</v>
      </c>
      <c r="G23" s="22">
        <f t="shared" si="3"/>
        <v>0</v>
      </c>
      <c r="H23" s="46">
        <f t="shared" si="4"/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7">
        <f t="shared" si="5"/>
        <v>0</v>
      </c>
      <c r="O23" s="46">
        <v>0</v>
      </c>
      <c r="P23" s="46">
        <v>0</v>
      </c>
      <c r="Q23" s="144">
        <v>0</v>
      </c>
      <c r="R23" s="145"/>
      <c r="S23" s="46">
        <v>0</v>
      </c>
      <c r="T23" s="46">
        <v>0</v>
      </c>
      <c r="U23" s="55">
        <v>0</v>
      </c>
      <c r="V23" s="48">
        <f t="shared" si="6"/>
        <v>0</v>
      </c>
      <c r="W23" s="49">
        <f t="shared" si="7"/>
        <v>0</v>
      </c>
      <c r="X23" s="54">
        <v>0</v>
      </c>
      <c r="Y23" s="54">
        <v>0</v>
      </c>
      <c r="Z23" s="54">
        <v>0</v>
      </c>
      <c r="AA23" s="56">
        <v>0</v>
      </c>
      <c r="AB23" s="21">
        <v>0</v>
      </c>
      <c r="AC23" s="55">
        <v>0</v>
      </c>
      <c r="AD23" s="36">
        <v>0</v>
      </c>
      <c r="AE23" s="47">
        <v>0</v>
      </c>
      <c r="AF23" s="47">
        <v>0</v>
      </c>
      <c r="AG23" s="57">
        <v>0</v>
      </c>
    </row>
    <row r="24" spans="1:33" ht="12" customHeight="1">
      <c r="A24" s="12" t="s">
        <v>96</v>
      </c>
      <c r="B24" s="97">
        <f t="shared" si="8"/>
        <v>0</v>
      </c>
      <c r="C24" s="53">
        <v>0</v>
      </c>
      <c r="D24" s="36">
        <f t="shared" si="2"/>
        <v>0</v>
      </c>
      <c r="E24" s="46">
        <v>0</v>
      </c>
      <c r="F24" s="55">
        <v>0</v>
      </c>
      <c r="G24" s="22">
        <f t="shared" si="3"/>
        <v>0</v>
      </c>
      <c r="H24" s="46">
        <f t="shared" si="4"/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7">
        <f t="shared" si="5"/>
        <v>0</v>
      </c>
      <c r="O24" s="46">
        <v>0</v>
      </c>
      <c r="P24" s="46">
        <v>0</v>
      </c>
      <c r="Q24" s="144">
        <v>0</v>
      </c>
      <c r="R24" s="145"/>
      <c r="S24" s="46">
        <v>0</v>
      </c>
      <c r="T24" s="46">
        <v>0</v>
      </c>
      <c r="U24" s="55">
        <v>0</v>
      </c>
      <c r="V24" s="48">
        <f t="shared" si="6"/>
        <v>0</v>
      </c>
      <c r="W24" s="49">
        <f t="shared" si="7"/>
        <v>0</v>
      </c>
      <c r="X24" s="54">
        <v>0</v>
      </c>
      <c r="Y24" s="54">
        <v>0</v>
      </c>
      <c r="Z24" s="54">
        <v>0</v>
      </c>
      <c r="AA24" s="56">
        <v>0</v>
      </c>
      <c r="AB24" s="21">
        <v>0</v>
      </c>
      <c r="AC24" s="55">
        <v>0</v>
      </c>
      <c r="AD24" s="36">
        <v>0</v>
      </c>
      <c r="AE24" s="47">
        <v>0</v>
      </c>
      <c r="AF24" s="47">
        <v>0</v>
      </c>
      <c r="AG24" s="57">
        <v>0</v>
      </c>
    </row>
    <row r="25" spans="1:33" ht="12" customHeight="1">
      <c r="A25" s="28" t="s">
        <v>37</v>
      </c>
      <c r="B25" s="97">
        <f t="shared" si="8"/>
        <v>41</v>
      </c>
      <c r="C25" s="53">
        <v>38</v>
      </c>
      <c r="D25" s="36">
        <f t="shared" si="2"/>
        <v>8</v>
      </c>
      <c r="E25" s="46">
        <v>1</v>
      </c>
      <c r="F25" s="55">
        <v>7</v>
      </c>
      <c r="G25" s="22">
        <f t="shared" si="3"/>
        <v>33</v>
      </c>
      <c r="H25" s="46">
        <f t="shared" si="4"/>
        <v>28</v>
      </c>
      <c r="I25" s="46">
        <v>0</v>
      </c>
      <c r="J25" s="46">
        <v>14</v>
      </c>
      <c r="K25" s="46">
        <v>14</v>
      </c>
      <c r="L25" s="46">
        <v>0</v>
      </c>
      <c r="M25" s="46">
        <v>0</v>
      </c>
      <c r="N25" s="47">
        <f t="shared" si="5"/>
        <v>5</v>
      </c>
      <c r="O25" s="46">
        <v>4</v>
      </c>
      <c r="P25" s="46">
        <v>0</v>
      </c>
      <c r="Q25" s="144">
        <v>0</v>
      </c>
      <c r="R25" s="145"/>
      <c r="S25" s="46">
        <v>0</v>
      </c>
      <c r="T25" s="46">
        <v>0</v>
      </c>
      <c r="U25" s="55">
        <v>1</v>
      </c>
      <c r="V25" s="48">
        <f t="shared" si="6"/>
        <v>0</v>
      </c>
      <c r="W25" s="49">
        <f t="shared" si="7"/>
        <v>0</v>
      </c>
      <c r="X25" s="54">
        <v>0</v>
      </c>
      <c r="Y25" s="54">
        <v>0</v>
      </c>
      <c r="Z25" s="54">
        <v>0</v>
      </c>
      <c r="AA25" s="56">
        <v>0</v>
      </c>
      <c r="AB25" s="21">
        <v>0</v>
      </c>
      <c r="AC25" s="55">
        <v>0</v>
      </c>
      <c r="AD25" s="36">
        <v>0</v>
      </c>
      <c r="AE25" s="47">
        <v>0</v>
      </c>
      <c r="AF25" s="47">
        <v>0</v>
      </c>
      <c r="AG25" s="57">
        <v>0</v>
      </c>
    </row>
    <row r="26" spans="1:33" ht="12" customHeight="1">
      <c r="A26" s="28" t="s">
        <v>126</v>
      </c>
      <c r="B26" s="97">
        <f t="shared" si="8"/>
        <v>1</v>
      </c>
      <c r="C26" s="58">
        <v>0</v>
      </c>
      <c r="D26" s="36">
        <f t="shared" si="2"/>
        <v>0</v>
      </c>
      <c r="E26" s="47">
        <v>0</v>
      </c>
      <c r="F26" s="57">
        <v>0</v>
      </c>
      <c r="G26" s="22">
        <f t="shared" si="3"/>
        <v>1</v>
      </c>
      <c r="H26" s="46">
        <f t="shared" si="4"/>
        <v>1</v>
      </c>
      <c r="I26" s="47">
        <v>0</v>
      </c>
      <c r="J26" s="47">
        <v>0</v>
      </c>
      <c r="K26" s="47">
        <v>1</v>
      </c>
      <c r="L26" s="47">
        <v>0</v>
      </c>
      <c r="M26" s="47">
        <v>0</v>
      </c>
      <c r="N26" s="47">
        <f t="shared" si="5"/>
        <v>0</v>
      </c>
      <c r="O26" s="47">
        <v>0</v>
      </c>
      <c r="P26" s="47">
        <v>0</v>
      </c>
      <c r="Q26" s="144">
        <v>0</v>
      </c>
      <c r="R26" s="145"/>
      <c r="S26" s="47">
        <v>0</v>
      </c>
      <c r="T26" s="47">
        <v>0</v>
      </c>
      <c r="U26" s="57">
        <v>0</v>
      </c>
      <c r="V26" s="48">
        <f t="shared" si="6"/>
        <v>0</v>
      </c>
      <c r="W26" s="49">
        <f t="shared" si="7"/>
        <v>0</v>
      </c>
      <c r="X26" s="49">
        <v>0</v>
      </c>
      <c r="Y26" s="49">
        <v>0</v>
      </c>
      <c r="Z26" s="49">
        <v>0</v>
      </c>
      <c r="AA26" s="59">
        <v>0</v>
      </c>
      <c r="AB26" s="22">
        <v>0</v>
      </c>
      <c r="AC26" s="57">
        <v>0</v>
      </c>
      <c r="AD26" s="36">
        <v>0</v>
      </c>
      <c r="AE26" s="47">
        <v>0</v>
      </c>
      <c r="AF26" s="47">
        <v>0</v>
      </c>
      <c r="AG26" s="57">
        <v>0</v>
      </c>
    </row>
    <row r="27" spans="1:33" ht="12" customHeight="1">
      <c r="A27" s="28" t="s">
        <v>115</v>
      </c>
      <c r="B27" s="97">
        <f t="shared" si="8"/>
        <v>5</v>
      </c>
      <c r="C27" s="53">
        <v>2</v>
      </c>
      <c r="D27" s="36">
        <v>2</v>
      </c>
      <c r="E27" s="46">
        <v>0</v>
      </c>
      <c r="F27" s="55">
        <v>2</v>
      </c>
      <c r="G27" s="22">
        <v>3</v>
      </c>
      <c r="H27" s="46">
        <f t="shared" si="4"/>
        <v>2</v>
      </c>
      <c r="I27" s="46">
        <v>0</v>
      </c>
      <c r="J27" s="46">
        <v>0</v>
      </c>
      <c r="K27" s="46">
        <v>2</v>
      </c>
      <c r="L27" s="46">
        <v>0</v>
      </c>
      <c r="M27" s="46">
        <v>0</v>
      </c>
      <c r="N27" s="47">
        <v>1</v>
      </c>
      <c r="O27" s="46">
        <v>1</v>
      </c>
      <c r="P27" s="46">
        <v>0</v>
      </c>
      <c r="Q27" s="144">
        <v>0</v>
      </c>
      <c r="R27" s="145"/>
      <c r="S27" s="46">
        <v>0</v>
      </c>
      <c r="T27" s="46">
        <v>0</v>
      </c>
      <c r="U27" s="55">
        <v>0</v>
      </c>
      <c r="V27" s="48">
        <f t="shared" si="6"/>
        <v>0</v>
      </c>
      <c r="W27" s="49">
        <f t="shared" si="7"/>
        <v>0</v>
      </c>
      <c r="X27" s="54">
        <v>0</v>
      </c>
      <c r="Y27" s="54">
        <v>0</v>
      </c>
      <c r="Z27" s="54">
        <v>0</v>
      </c>
      <c r="AA27" s="56">
        <v>0</v>
      </c>
      <c r="AB27" s="21">
        <v>0</v>
      </c>
      <c r="AC27" s="55">
        <v>0</v>
      </c>
      <c r="AD27" s="37">
        <v>0</v>
      </c>
      <c r="AE27" s="46">
        <v>0</v>
      </c>
      <c r="AF27" s="46">
        <v>0</v>
      </c>
      <c r="AG27" s="55">
        <v>0</v>
      </c>
    </row>
    <row r="28" spans="1:33" ht="12" customHeight="1">
      <c r="A28" s="28" t="s">
        <v>113</v>
      </c>
      <c r="B28" s="97">
        <f t="shared" si="8"/>
        <v>0</v>
      </c>
      <c r="C28" s="58">
        <v>0</v>
      </c>
      <c r="D28" s="36">
        <f t="shared" si="2"/>
        <v>0</v>
      </c>
      <c r="E28" s="47">
        <v>0</v>
      </c>
      <c r="F28" s="57">
        <v>0</v>
      </c>
      <c r="G28" s="22">
        <f t="shared" si="3"/>
        <v>0</v>
      </c>
      <c r="H28" s="46">
        <f t="shared" si="4"/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f t="shared" si="5"/>
        <v>0</v>
      </c>
      <c r="O28" s="47">
        <v>0</v>
      </c>
      <c r="P28" s="47">
        <v>0</v>
      </c>
      <c r="Q28" s="144">
        <v>0</v>
      </c>
      <c r="R28" s="145"/>
      <c r="S28" s="47">
        <v>0</v>
      </c>
      <c r="T28" s="47">
        <v>0</v>
      </c>
      <c r="U28" s="57">
        <v>0</v>
      </c>
      <c r="V28" s="48">
        <f t="shared" si="6"/>
        <v>0</v>
      </c>
      <c r="W28" s="49">
        <f t="shared" si="7"/>
        <v>0</v>
      </c>
      <c r="X28" s="49">
        <v>0</v>
      </c>
      <c r="Y28" s="49">
        <v>0</v>
      </c>
      <c r="Z28" s="49">
        <v>0</v>
      </c>
      <c r="AA28" s="59">
        <v>0</v>
      </c>
      <c r="AB28" s="22">
        <v>0</v>
      </c>
      <c r="AC28" s="57">
        <v>0</v>
      </c>
      <c r="AD28" s="36">
        <v>0</v>
      </c>
      <c r="AE28" s="47">
        <v>0</v>
      </c>
      <c r="AF28" s="47">
        <v>0</v>
      </c>
      <c r="AG28" s="57">
        <v>0</v>
      </c>
    </row>
    <row r="29" spans="1:33" ht="12" customHeight="1">
      <c r="A29" s="28" t="s">
        <v>38</v>
      </c>
      <c r="B29" s="97">
        <f t="shared" si="8"/>
        <v>0</v>
      </c>
      <c r="C29" s="58">
        <v>0</v>
      </c>
      <c r="D29" s="36">
        <f t="shared" si="2"/>
        <v>0</v>
      </c>
      <c r="E29" s="47">
        <v>0</v>
      </c>
      <c r="F29" s="57">
        <v>0</v>
      </c>
      <c r="G29" s="22">
        <f t="shared" si="3"/>
        <v>0</v>
      </c>
      <c r="H29" s="46">
        <f t="shared" si="4"/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f t="shared" si="5"/>
        <v>0</v>
      </c>
      <c r="O29" s="47">
        <v>0</v>
      </c>
      <c r="P29" s="47">
        <v>0</v>
      </c>
      <c r="Q29" s="144">
        <v>0</v>
      </c>
      <c r="R29" s="145"/>
      <c r="S29" s="47">
        <v>0</v>
      </c>
      <c r="T29" s="47">
        <v>0</v>
      </c>
      <c r="U29" s="57">
        <v>0</v>
      </c>
      <c r="V29" s="48">
        <f t="shared" si="6"/>
        <v>0</v>
      </c>
      <c r="W29" s="49">
        <f t="shared" si="7"/>
        <v>0</v>
      </c>
      <c r="X29" s="49">
        <v>0</v>
      </c>
      <c r="Y29" s="49">
        <v>0</v>
      </c>
      <c r="Z29" s="49">
        <v>0</v>
      </c>
      <c r="AA29" s="59">
        <v>0</v>
      </c>
      <c r="AB29" s="22">
        <v>0</v>
      </c>
      <c r="AC29" s="57">
        <v>0</v>
      </c>
      <c r="AD29" s="36">
        <v>0</v>
      </c>
      <c r="AE29" s="47">
        <v>0</v>
      </c>
      <c r="AF29" s="47">
        <v>0</v>
      </c>
      <c r="AG29" s="57">
        <v>0</v>
      </c>
    </row>
    <row r="30" spans="1:33" ht="12" customHeight="1">
      <c r="A30" s="109" t="s">
        <v>125</v>
      </c>
      <c r="B30" s="97">
        <f t="shared" si="8"/>
        <v>6</v>
      </c>
      <c r="C30" s="53">
        <v>0</v>
      </c>
      <c r="D30" s="36">
        <f t="shared" si="2"/>
        <v>4</v>
      </c>
      <c r="E30" s="46">
        <v>0</v>
      </c>
      <c r="F30" s="55">
        <v>4</v>
      </c>
      <c r="G30" s="22">
        <f t="shared" si="3"/>
        <v>2</v>
      </c>
      <c r="H30" s="46">
        <f t="shared" si="4"/>
        <v>1</v>
      </c>
      <c r="I30" s="46">
        <v>0</v>
      </c>
      <c r="J30" s="46">
        <v>0</v>
      </c>
      <c r="K30" s="46">
        <v>1</v>
      </c>
      <c r="L30" s="46">
        <v>0</v>
      </c>
      <c r="M30" s="46">
        <v>0</v>
      </c>
      <c r="N30" s="47">
        <f t="shared" si="5"/>
        <v>1</v>
      </c>
      <c r="O30" s="46">
        <v>1</v>
      </c>
      <c r="P30" s="46">
        <v>0</v>
      </c>
      <c r="Q30" s="144">
        <v>0</v>
      </c>
      <c r="R30" s="145"/>
      <c r="S30" s="46">
        <v>0</v>
      </c>
      <c r="T30" s="46">
        <v>0</v>
      </c>
      <c r="U30" s="55">
        <v>0</v>
      </c>
      <c r="V30" s="48">
        <f t="shared" si="6"/>
        <v>0</v>
      </c>
      <c r="W30" s="49">
        <f t="shared" si="7"/>
        <v>0</v>
      </c>
      <c r="X30" s="54">
        <v>0</v>
      </c>
      <c r="Y30" s="54">
        <v>0</v>
      </c>
      <c r="Z30" s="54">
        <v>0</v>
      </c>
      <c r="AA30" s="56">
        <v>0</v>
      </c>
      <c r="AB30" s="21">
        <v>0</v>
      </c>
      <c r="AC30" s="55">
        <v>0</v>
      </c>
      <c r="AD30" s="21">
        <v>0</v>
      </c>
      <c r="AE30" s="46">
        <v>0</v>
      </c>
      <c r="AF30" s="46">
        <v>0</v>
      </c>
      <c r="AG30" s="55">
        <v>0</v>
      </c>
    </row>
    <row r="31" spans="1:33" ht="22.9" customHeight="1">
      <c r="A31" s="11" t="s">
        <v>32</v>
      </c>
      <c r="B31" s="97">
        <v>6</v>
      </c>
      <c r="C31" s="53">
        <v>3</v>
      </c>
      <c r="D31" s="36">
        <f t="shared" si="2"/>
        <v>3</v>
      </c>
      <c r="E31" s="46">
        <v>1</v>
      </c>
      <c r="F31" s="55">
        <v>2</v>
      </c>
      <c r="G31" s="22">
        <v>3</v>
      </c>
      <c r="H31" s="46">
        <v>2</v>
      </c>
      <c r="I31" s="46">
        <v>0</v>
      </c>
      <c r="J31" s="46">
        <v>0</v>
      </c>
      <c r="K31" s="46">
        <v>1</v>
      </c>
      <c r="L31" s="46">
        <v>1</v>
      </c>
      <c r="M31" s="46">
        <v>0</v>
      </c>
      <c r="N31" s="47">
        <f t="shared" si="5"/>
        <v>1</v>
      </c>
      <c r="O31" s="46">
        <v>1</v>
      </c>
      <c r="P31" s="46">
        <v>0</v>
      </c>
      <c r="Q31" s="144">
        <v>0</v>
      </c>
      <c r="R31" s="145"/>
      <c r="S31" s="46">
        <v>0</v>
      </c>
      <c r="T31" s="46">
        <v>0</v>
      </c>
      <c r="U31" s="55">
        <v>0</v>
      </c>
      <c r="V31" s="48">
        <f t="shared" si="6"/>
        <v>0</v>
      </c>
      <c r="W31" s="49">
        <f t="shared" si="7"/>
        <v>0</v>
      </c>
      <c r="X31" s="54">
        <v>0</v>
      </c>
      <c r="Y31" s="54">
        <v>0</v>
      </c>
      <c r="Z31" s="54">
        <v>0</v>
      </c>
      <c r="AA31" s="56">
        <v>0</v>
      </c>
      <c r="AB31" s="21">
        <v>0</v>
      </c>
      <c r="AC31" s="55">
        <v>0</v>
      </c>
      <c r="AD31" s="22">
        <v>0</v>
      </c>
      <c r="AE31" s="47">
        <v>0</v>
      </c>
      <c r="AF31" s="47">
        <v>0</v>
      </c>
      <c r="AG31" s="57">
        <v>0</v>
      </c>
    </row>
    <row r="32" spans="1:33" ht="12" customHeight="1">
      <c r="A32" s="11" t="s">
        <v>98</v>
      </c>
      <c r="B32" s="97">
        <f t="shared" si="8"/>
        <v>0</v>
      </c>
      <c r="C32" s="53">
        <v>0</v>
      </c>
      <c r="D32" s="36">
        <f t="shared" si="2"/>
        <v>0</v>
      </c>
      <c r="E32" s="46">
        <v>0</v>
      </c>
      <c r="F32" s="55">
        <v>0</v>
      </c>
      <c r="G32" s="22">
        <f t="shared" si="3"/>
        <v>0</v>
      </c>
      <c r="H32" s="46">
        <f t="shared" si="4"/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7">
        <f t="shared" si="5"/>
        <v>0</v>
      </c>
      <c r="O32" s="46">
        <v>0</v>
      </c>
      <c r="P32" s="46">
        <v>0</v>
      </c>
      <c r="Q32" s="144">
        <v>0</v>
      </c>
      <c r="R32" s="145"/>
      <c r="S32" s="46">
        <v>0</v>
      </c>
      <c r="T32" s="46">
        <v>0</v>
      </c>
      <c r="U32" s="55">
        <v>0</v>
      </c>
      <c r="V32" s="48">
        <f t="shared" si="6"/>
        <v>0</v>
      </c>
      <c r="W32" s="49">
        <f t="shared" si="7"/>
        <v>0</v>
      </c>
      <c r="X32" s="54">
        <v>0</v>
      </c>
      <c r="Y32" s="54">
        <v>0</v>
      </c>
      <c r="Z32" s="54">
        <v>0</v>
      </c>
      <c r="AA32" s="56">
        <v>0</v>
      </c>
      <c r="AB32" s="21">
        <v>0</v>
      </c>
      <c r="AC32" s="55">
        <v>0</v>
      </c>
      <c r="AD32" s="22">
        <v>0</v>
      </c>
      <c r="AE32" s="47">
        <v>0</v>
      </c>
      <c r="AF32" s="47">
        <v>0</v>
      </c>
      <c r="AG32" s="57">
        <v>0</v>
      </c>
    </row>
    <row r="33" spans="1:33" ht="12" customHeight="1">
      <c r="A33" s="28" t="s">
        <v>111</v>
      </c>
      <c r="B33" s="97">
        <f t="shared" si="8"/>
        <v>4</v>
      </c>
      <c r="C33" s="53">
        <v>0</v>
      </c>
      <c r="D33" s="36">
        <v>3</v>
      </c>
      <c r="E33" s="46">
        <v>0</v>
      </c>
      <c r="F33" s="55">
        <v>3</v>
      </c>
      <c r="G33" s="22">
        <v>1</v>
      </c>
      <c r="H33" s="46">
        <f t="shared" si="4"/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7">
        <v>1</v>
      </c>
      <c r="O33" s="46">
        <v>1</v>
      </c>
      <c r="P33" s="46">
        <v>0</v>
      </c>
      <c r="Q33" s="144">
        <v>0</v>
      </c>
      <c r="R33" s="145"/>
      <c r="S33" s="46">
        <v>0</v>
      </c>
      <c r="T33" s="46">
        <v>0</v>
      </c>
      <c r="U33" s="55">
        <v>0</v>
      </c>
      <c r="V33" s="48">
        <f t="shared" si="6"/>
        <v>0</v>
      </c>
      <c r="W33" s="49">
        <f t="shared" si="7"/>
        <v>0</v>
      </c>
      <c r="X33" s="54">
        <v>0</v>
      </c>
      <c r="Y33" s="54">
        <v>0</v>
      </c>
      <c r="Z33" s="54">
        <v>0</v>
      </c>
      <c r="AA33" s="56">
        <v>0</v>
      </c>
      <c r="AB33" s="21">
        <v>0</v>
      </c>
      <c r="AC33" s="55">
        <v>0</v>
      </c>
      <c r="AD33" s="22">
        <v>0</v>
      </c>
      <c r="AE33" s="47">
        <v>0</v>
      </c>
      <c r="AF33" s="47">
        <v>0</v>
      </c>
      <c r="AG33" s="57">
        <v>0</v>
      </c>
    </row>
    <row r="34" spans="1:33" ht="12" customHeight="1">
      <c r="A34" s="11" t="s">
        <v>35</v>
      </c>
      <c r="B34" s="97">
        <f t="shared" si="8"/>
        <v>15</v>
      </c>
      <c r="C34" s="53">
        <v>3</v>
      </c>
      <c r="D34" s="36">
        <f t="shared" si="2"/>
        <v>8</v>
      </c>
      <c r="E34" s="46">
        <v>0</v>
      </c>
      <c r="F34" s="55">
        <v>8</v>
      </c>
      <c r="G34" s="22">
        <f t="shared" si="3"/>
        <v>7</v>
      </c>
      <c r="H34" s="46">
        <f t="shared" si="4"/>
        <v>2</v>
      </c>
      <c r="I34" s="46">
        <v>1</v>
      </c>
      <c r="J34" s="46">
        <v>0</v>
      </c>
      <c r="K34" s="46">
        <v>1</v>
      </c>
      <c r="L34" s="46">
        <v>0</v>
      </c>
      <c r="M34" s="46">
        <v>0</v>
      </c>
      <c r="N34" s="47">
        <f t="shared" si="5"/>
        <v>5</v>
      </c>
      <c r="O34" s="46">
        <v>5</v>
      </c>
      <c r="P34" s="46">
        <v>0</v>
      </c>
      <c r="Q34" s="144">
        <v>0</v>
      </c>
      <c r="R34" s="145"/>
      <c r="S34" s="46">
        <v>0</v>
      </c>
      <c r="T34" s="46">
        <v>0</v>
      </c>
      <c r="U34" s="55">
        <v>0</v>
      </c>
      <c r="V34" s="48">
        <f t="shared" si="6"/>
        <v>1</v>
      </c>
      <c r="W34" s="49">
        <f t="shared" si="7"/>
        <v>47835</v>
      </c>
      <c r="X34" s="54">
        <v>1</v>
      </c>
      <c r="Y34" s="54">
        <v>47835</v>
      </c>
      <c r="Z34" s="54">
        <v>0</v>
      </c>
      <c r="AA34" s="56">
        <v>0</v>
      </c>
      <c r="AB34" s="21">
        <v>0</v>
      </c>
      <c r="AC34" s="55">
        <v>1</v>
      </c>
      <c r="AD34" s="22">
        <v>0</v>
      </c>
      <c r="AE34" s="47">
        <v>0</v>
      </c>
      <c r="AF34" s="47">
        <v>0</v>
      </c>
      <c r="AG34" s="57">
        <v>0</v>
      </c>
    </row>
    <row r="35" spans="1:33" ht="12" customHeight="1">
      <c r="A35" s="28" t="s">
        <v>107</v>
      </c>
      <c r="B35" s="97">
        <v>4</v>
      </c>
      <c r="C35" s="53">
        <v>3</v>
      </c>
      <c r="D35" s="36">
        <f t="shared" si="2"/>
        <v>3</v>
      </c>
      <c r="E35" s="46">
        <v>1</v>
      </c>
      <c r="F35" s="55">
        <v>2</v>
      </c>
      <c r="G35" s="22">
        <f t="shared" si="3"/>
        <v>1</v>
      </c>
      <c r="H35" s="46">
        <f t="shared" si="4"/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7">
        <v>1</v>
      </c>
      <c r="O35" s="46">
        <v>0</v>
      </c>
      <c r="P35" s="46">
        <v>0</v>
      </c>
      <c r="Q35" s="144">
        <v>0</v>
      </c>
      <c r="R35" s="145"/>
      <c r="S35" s="46">
        <v>0</v>
      </c>
      <c r="T35" s="46">
        <v>0</v>
      </c>
      <c r="U35" s="55">
        <v>1</v>
      </c>
      <c r="V35" s="48">
        <f t="shared" si="6"/>
        <v>0</v>
      </c>
      <c r="W35" s="49">
        <f t="shared" si="7"/>
        <v>0</v>
      </c>
      <c r="X35" s="54">
        <v>0</v>
      </c>
      <c r="Y35" s="54">
        <v>0</v>
      </c>
      <c r="Z35" s="54">
        <v>0</v>
      </c>
      <c r="AA35" s="56">
        <v>0</v>
      </c>
      <c r="AB35" s="21">
        <v>0</v>
      </c>
      <c r="AC35" s="55">
        <v>0</v>
      </c>
      <c r="AD35" s="22">
        <v>0</v>
      </c>
      <c r="AE35" s="47">
        <v>0</v>
      </c>
      <c r="AF35" s="47">
        <v>0</v>
      </c>
      <c r="AG35" s="57">
        <v>0</v>
      </c>
    </row>
    <row r="36" spans="1:33" ht="12" customHeight="1">
      <c r="A36" s="28" t="s">
        <v>122</v>
      </c>
      <c r="B36" s="97">
        <f t="shared" si="8"/>
        <v>10</v>
      </c>
      <c r="C36" s="53">
        <v>7</v>
      </c>
      <c r="D36" s="36">
        <f t="shared" si="2"/>
        <v>0</v>
      </c>
      <c r="E36" s="46">
        <v>0</v>
      </c>
      <c r="F36" s="55">
        <v>0</v>
      </c>
      <c r="G36" s="22">
        <f t="shared" si="3"/>
        <v>10</v>
      </c>
      <c r="H36" s="46">
        <f t="shared" si="4"/>
        <v>6</v>
      </c>
      <c r="I36" s="46">
        <v>0</v>
      </c>
      <c r="J36" s="46">
        <v>0</v>
      </c>
      <c r="K36" s="46">
        <v>6</v>
      </c>
      <c r="L36" s="46">
        <v>0</v>
      </c>
      <c r="M36" s="46">
        <v>0</v>
      </c>
      <c r="N36" s="47">
        <f t="shared" si="5"/>
        <v>4</v>
      </c>
      <c r="O36" s="46">
        <v>4</v>
      </c>
      <c r="P36" s="46">
        <v>0</v>
      </c>
      <c r="Q36" s="144">
        <v>0</v>
      </c>
      <c r="R36" s="145"/>
      <c r="S36" s="46">
        <v>0</v>
      </c>
      <c r="T36" s="46">
        <v>0</v>
      </c>
      <c r="U36" s="55">
        <v>0</v>
      </c>
      <c r="V36" s="48">
        <f t="shared" si="6"/>
        <v>0</v>
      </c>
      <c r="W36" s="49">
        <f t="shared" si="7"/>
        <v>0</v>
      </c>
      <c r="X36" s="54">
        <v>0</v>
      </c>
      <c r="Y36" s="54">
        <v>0</v>
      </c>
      <c r="Z36" s="54">
        <v>0</v>
      </c>
      <c r="AA36" s="56">
        <v>0</v>
      </c>
      <c r="AB36" s="21">
        <v>0</v>
      </c>
      <c r="AC36" s="55">
        <v>0</v>
      </c>
      <c r="AD36" s="22">
        <v>0</v>
      </c>
      <c r="AE36" s="47">
        <v>0</v>
      </c>
      <c r="AF36" s="47">
        <v>0</v>
      </c>
      <c r="AG36" s="57">
        <v>0</v>
      </c>
    </row>
    <row r="37" spans="1:33" ht="12" customHeight="1">
      <c r="A37" s="29" t="s">
        <v>36</v>
      </c>
      <c r="B37" s="97">
        <f t="shared" si="8"/>
        <v>0</v>
      </c>
      <c r="C37" s="53">
        <v>0</v>
      </c>
      <c r="D37" s="36">
        <f t="shared" si="2"/>
        <v>0</v>
      </c>
      <c r="E37" s="46">
        <v>0</v>
      </c>
      <c r="F37" s="55">
        <v>0</v>
      </c>
      <c r="G37" s="22">
        <f t="shared" si="3"/>
        <v>0</v>
      </c>
      <c r="H37" s="46">
        <f t="shared" si="4"/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7">
        <f t="shared" si="5"/>
        <v>0</v>
      </c>
      <c r="O37" s="46">
        <v>0</v>
      </c>
      <c r="P37" s="46">
        <v>0</v>
      </c>
      <c r="Q37" s="144">
        <v>0</v>
      </c>
      <c r="R37" s="145"/>
      <c r="S37" s="46">
        <v>0</v>
      </c>
      <c r="T37" s="46">
        <v>0</v>
      </c>
      <c r="U37" s="55">
        <v>0</v>
      </c>
      <c r="V37" s="48">
        <f t="shared" si="6"/>
        <v>0</v>
      </c>
      <c r="W37" s="49">
        <f t="shared" si="7"/>
        <v>0</v>
      </c>
      <c r="X37" s="54">
        <v>0</v>
      </c>
      <c r="Y37" s="54">
        <v>0</v>
      </c>
      <c r="Z37" s="54">
        <v>0</v>
      </c>
      <c r="AA37" s="56">
        <v>0</v>
      </c>
      <c r="AB37" s="21">
        <v>0</v>
      </c>
      <c r="AC37" s="55">
        <v>0</v>
      </c>
      <c r="AD37" s="22">
        <v>0</v>
      </c>
      <c r="AE37" s="47">
        <v>0</v>
      </c>
      <c r="AF37" s="47">
        <v>0</v>
      </c>
      <c r="AG37" s="57">
        <v>0</v>
      </c>
    </row>
    <row r="38" spans="1:33" ht="12" customHeight="1">
      <c r="A38" s="28" t="s">
        <v>104</v>
      </c>
      <c r="B38" s="97">
        <f t="shared" si="8"/>
        <v>2</v>
      </c>
      <c r="C38" s="53">
        <v>0</v>
      </c>
      <c r="D38" s="36">
        <f t="shared" si="2"/>
        <v>1</v>
      </c>
      <c r="E38" s="46">
        <v>0</v>
      </c>
      <c r="F38" s="55">
        <v>1</v>
      </c>
      <c r="G38" s="22">
        <f t="shared" si="3"/>
        <v>1</v>
      </c>
      <c r="H38" s="46">
        <f t="shared" si="4"/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7">
        <f t="shared" si="5"/>
        <v>1</v>
      </c>
      <c r="O38" s="46">
        <v>0</v>
      </c>
      <c r="P38" s="46">
        <v>0</v>
      </c>
      <c r="Q38" s="144">
        <v>0</v>
      </c>
      <c r="R38" s="145"/>
      <c r="S38" s="46">
        <v>0</v>
      </c>
      <c r="T38" s="46">
        <v>0</v>
      </c>
      <c r="U38" s="55">
        <v>1</v>
      </c>
      <c r="V38" s="48">
        <f t="shared" si="6"/>
        <v>0</v>
      </c>
      <c r="W38" s="49">
        <f t="shared" si="7"/>
        <v>0</v>
      </c>
      <c r="X38" s="54"/>
      <c r="Y38" s="54">
        <v>0</v>
      </c>
      <c r="Z38" s="54">
        <v>0</v>
      </c>
      <c r="AA38" s="56">
        <v>0</v>
      </c>
      <c r="AB38" s="21">
        <v>0</v>
      </c>
      <c r="AC38" s="55">
        <v>0</v>
      </c>
      <c r="AD38" s="22">
        <v>0</v>
      </c>
      <c r="AE38" s="47">
        <v>0</v>
      </c>
      <c r="AF38" s="47">
        <v>0</v>
      </c>
      <c r="AG38" s="57">
        <v>0</v>
      </c>
    </row>
    <row r="39" spans="1:33" ht="12" customHeight="1">
      <c r="A39" s="29" t="s">
        <v>95</v>
      </c>
      <c r="B39" s="97">
        <f t="shared" si="8"/>
        <v>0</v>
      </c>
      <c r="C39" s="53">
        <v>0</v>
      </c>
      <c r="D39" s="36">
        <f>E39+F39</f>
        <v>0</v>
      </c>
      <c r="E39" s="46">
        <v>0</v>
      </c>
      <c r="F39" s="55">
        <v>0</v>
      </c>
      <c r="G39" s="22">
        <f t="shared" si="3"/>
        <v>0</v>
      </c>
      <c r="H39" s="46">
        <f t="shared" si="4"/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7">
        <f t="shared" si="5"/>
        <v>0</v>
      </c>
      <c r="O39" s="46">
        <v>0</v>
      </c>
      <c r="P39" s="46">
        <v>0</v>
      </c>
      <c r="Q39" s="144">
        <v>0</v>
      </c>
      <c r="R39" s="145"/>
      <c r="S39" s="46">
        <v>0</v>
      </c>
      <c r="T39" s="46">
        <v>0</v>
      </c>
      <c r="U39" s="55">
        <v>0</v>
      </c>
      <c r="V39" s="48">
        <f t="shared" si="6"/>
        <v>0</v>
      </c>
      <c r="W39" s="49">
        <f t="shared" si="7"/>
        <v>0</v>
      </c>
      <c r="X39" s="54">
        <v>0</v>
      </c>
      <c r="Y39" s="54">
        <v>0</v>
      </c>
      <c r="Z39" s="54">
        <v>0</v>
      </c>
      <c r="AA39" s="56">
        <v>0</v>
      </c>
      <c r="AB39" s="21">
        <v>0</v>
      </c>
      <c r="AC39" s="55">
        <v>0</v>
      </c>
      <c r="AD39" s="22">
        <v>0</v>
      </c>
      <c r="AE39" s="47">
        <v>0</v>
      </c>
      <c r="AF39" s="47">
        <v>0</v>
      </c>
      <c r="AG39" s="57">
        <v>0</v>
      </c>
    </row>
    <row r="40" spans="1:33" ht="12" customHeight="1">
      <c r="A40" s="28" t="s">
        <v>97</v>
      </c>
      <c r="B40" s="97">
        <f t="shared" si="8"/>
        <v>0</v>
      </c>
      <c r="C40" s="53">
        <v>0</v>
      </c>
      <c r="D40" s="36">
        <f t="shared" si="2"/>
        <v>0</v>
      </c>
      <c r="E40" s="46">
        <v>0</v>
      </c>
      <c r="F40" s="55">
        <v>0</v>
      </c>
      <c r="G40" s="22">
        <f t="shared" si="3"/>
        <v>0</v>
      </c>
      <c r="H40" s="46">
        <f t="shared" si="4"/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7">
        <f t="shared" si="5"/>
        <v>0</v>
      </c>
      <c r="O40" s="46">
        <v>0</v>
      </c>
      <c r="P40" s="46">
        <v>0</v>
      </c>
      <c r="Q40" s="144">
        <v>0</v>
      </c>
      <c r="R40" s="145"/>
      <c r="S40" s="46">
        <v>0</v>
      </c>
      <c r="T40" s="46">
        <v>0</v>
      </c>
      <c r="U40" s="55">
        <v>0</v>
      </c>
      <c r="V40" s="48">
        <f t="shared" si="6"/>
        <v>0</v>
      </c>
      <c r="W40" s="49">
        <f t="shared" si="7"/>
        <v>0</v>
      </c>
      <c r="X40" s="54">
        <v>0</v>
      </c>
      <c r="Y40" s="54">
        <v>0</v>
      </c>
      <c r="Z40" s="54">
        <v>0</v>
      </c>
      <c r="AA40" s="56">
        <v>0</v>
      </c>
      <c r="AB40" s="21">
        <v>0</v>
      </c>
      <c r="AC40" s="55">
        <v>0</v>
      </c>
      <c r="AD40" s="22">
        <v>0</v>
      </c>
      <c r="AE40" s="47">
        <v>0</v>
      </c>
      <c r="AF40" s="47">
        <v>0</v>
      </c>
      <c r="AG40" s="57">
        <v>0</v>
      </c>
    </row>
    <row r="41" spans="1:33" ht="12" customHeight="1">
      <c r="A41" s="28" t="s">
        <v>106</v>
      </c>
      <c r="B41" s="97">
        <f t="shared" si="8"/>
        <v>4</v>
      </c>
      <c r="C41" s="53">
        <v>3</v>
      </c>
      <c r="D41" s="36">
        <f t="shared" si="2"/>
        <v>2</v>
      </c>
      <c r="E41" s="46">
        <v>0</v>
      </c>
      <c r="F41" s="55">
        <v>2</v>
      </c>
      <c r="G41" s="22">
        <f t="shared" si="3"/>
        <v>2</v>
      </c>
      <c r="H41" s="46">
        <f t="shared" si="4"/>
        <v>1</v>
      </c>
      <c r="I41" s="46">
        <v>0</v>
      </c>
      <c r="J41" s="46">
        <v>0</v>
      </c>
      <c r="K41" s="46">
        <v>1</v>
      </c>
      <c r="L41" s="46">
        <v>0</v>
      </c>
      <c r="M41" s="46">
        <v>0</v>
      </c>
      <c r="N41" s="47">
        <f>SUM(O41:U41)</f>
        <v>1</v>
      </c>
      <c r="O41" s="46">
        <v>1</v>
      </c>
      <c r="P41" s="46">
        <v>0</v>
      </c>
      <c r="Q41" s="144">
        <v>0</v>
      </c>
      <c r="R41" s="145"/>
      <c r="S41" s="46">
        <v>0</v>
      </c>
      <c r="T41" s="46">
        <v>0</v>
      </c>
      <c r="U41" s="55">
        <v>0</v>
      </c>
      <c r="V41" s="48">
        <f t="shared" si="6"/>
        <v>0</v>
      </c>
      <c r="W41" s="49">
        <f t="shared" si="7"/>
        <v>0</v>
      </c>
      <c r="X41" s="54">
        <v>0</v>
      </c>
      <c r="Y41" s="54">
        <v>0</v>
      </c>
      <c r="Z41" s="54">
        <v>0</v>
      </c>
      <c r="AA41" s="56">
        <v>0</v>
      </c>
      <c r="AB41" s="21">
        <v>0</v>
      </c>
      <c r="AC41" s="55">
        <v>0</v>
      </c>
      <c r="AD41" s="22">
        <v>0</v>
      </c>
      <c r="AE41" s="47">
        <v>0</v>
      </c>
      <c r="AF41" s="47">
        <v>0</v>
      </c>
      <c r="AG41" s="57">
        <v>0</v>
      </c>
    </row>
    <row r="42" spans="1:33" ht="12" customHeight="1">
      <c r="A42" s="28" t="s">
        <v>33</v>
      </c>
      <c r="B42" s="97">
        <f t="shared" si="8"/>
        <v>0</v>
      </c>
      <c r="C42" s="53">
        <v>0</v>
      </c>
      <c r="D42" s="36">
        <f t="shared" si="2"/>
        <v>0</v>
      </c>
      <c r="E42" s="46">
        <v>0</v>
      </c>
      <c r="F42" s="55">
        <v>0</v>
      </c>
      <c r="G42" s="22">
        <f t="shared" si="3"/>
        <v>0</v>
      </c>
      <c r="H42" s="46">
        <f t="shared" si="4"/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7">
        <f t="shared" si="5"/>
        <v>0</v>
      </c>
      <c r="O42" s="46">
        <v>0</v>
      </c>
      <c r="P42" s="46">
        <v>0</v>
      </c>
      <c r="Q42" s="144">
        <v>0</v>
      </c>
      <c r="R42" s="145"/>
      <c r="S42" s="46">
        <v>0</v>
      </c>
      <c r="T42" s="46">
        <v>0</v>
      </c>
      <c r="U42" s="55">
        <v>0</v>
      </c>
      <c r="V42" s="48">
        <f t="shared" si="6"/>
        <v>0</v>
      </c>
      <c r="W42" s="49">
        <f t="shared" si="7"/>
        <v>0</v>
      </c>
      <c r="X42" s="54">
        <v>0</v>
      </c>
      <c r="Y42" s="54">
        <v>0</v>
      </c>
      <c r="Z42" s="54">
        <v>0</v>
      </c>
      <c r="AA42" s="56">
        <v>0</v>
      </c>
      <c r="AB42" s="21">
        <v>0</v>
      </c>
      <c r="AC42" s="55">
        <v>0</v>
      </c>
      <c r="AD42" s="22">
        <v>0</v>
      </c>
      <c r="AE42" s="47">
        <v>0</v>
      </c>
      <c r="AF42" s="47">
        <v>0</v>
      </c>
      <c r="AG42" s="57">
        <v>0</v>
      </c>
    </row>
    <row r="43" spans="1:33" ht="12" customHeight="1">
      <c r="A43" s="29" t="s">
        <v>101</v>
      </c>
      <c r="B43" s="97">
        <v>1</v>
      </c>
      <c r="C43" s="53">
        <v>1</v>
      </c>
      <c r="D43" s="36">
        <f t="shared" si="2"/>
        <v>1</v>
      </c>
      <c r="E43" s="46">
        <v>0</v>
      </c>
      <c r="F43" s="55">
        <v>1</v>
      </c>
      <c r="G43" s="22">
        <v>0</v>
      </c>
      <c r="H43" s="46">
        <f t="shared" si="4"/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7">
        <v>0</v>
      </c>
      <c r="O43" s="46">
        <v>0</v>
      </c>
      <c r="P43" s="46">
        <v>0</v>
      </c>
      <c r="Q43" s="144">
        <v>0</v>
      </c>
      <c r="R43" s="145"/>
      <c r="S43" s="46">
        <v>0</v>
      </c>
      <c r="T43" s="46">
        <v>0</v>
      </c>
      <c r="U43" s="55">
        <v>0</v>
      </c>
      <c r="V43" s="48">
        <f t="shared" si="6"/>
        <v>0</v>
      </c>
      <c r="W43" s="49">
        <f t="shared" si="7"/>
        <v>0</v>
      </c>
      <c r="X43" s="54">
        <v>0</v>
      </c>
      <c r="Y43" s="54">
        <v>0</v>
      </c>
      <c r="Z43" s="54">
        <v>0</v>
      </c>
      <c r="AA43" s="56">
        <v>0</v>
      </c>
      <c r="AB43" s="21">
        <v>0</v>
      </c>
      <c r="AC43" s="55">
        <v>0</v>
      </c>
      <c r="AD43" s="22">
        <v>0</v>
      </c>
      <c r="AE43" s="47">
        <v>0</v>
      </c>
      <c r="AF43" s="47">
        <v>0</v>
      </c>
      <c r="AG43" s="57">
        <v>0</v>
      </c>
    </row>
    <row r="44" spans="1:33" ht="12" customHeight="1">
      <c r="A44" s="28" t="s">
        <v>34</v>
      </c>
      <c r="B44" s="97">
        <f t="shared" si="8"/>
        <v>0</v>
      </c>
      <c r="C44" s="53">
        <v>0</v>
      </c>
      <c r="D44" s="36">
        <f t="shared" si="2"/>
        <v>0</v>
      </c>
      <c r="E44" s="46">
        <v>0</v>
      </c>
      <c r="F44" s="55">
        <v>0</v>
      </c>
      <c r="G44" s="22">
        <f t="shared" si="3"/>
        <v>0</v>
      </c>
      <c r="H44" s="46">
        <f t="shared" si="4"/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7">
        <f t="shared" si="5"/>
        <v>0</v>
      </c>
      <c r="O44" s="46">
        <v>0</v>
      </c>
      <c r="P44" s="46">
        <v>0</v>
      </c>
      <c r="Q44" s="144">
        <v>0</v>
      </c>
      <c r="R44" s="145"/>
      <c r="S44" s="46">
        <v>0</v>
      </c>
      <c r="T44" s="46">
        <v>0</v>
      </c>
      <c r="U44" s="55">
        <v>0</v>
      </c>
      <c r="V44" s="48">
        <f t="shared" si="6"/>
        <v>0</v>
      </c>
      <c r="W44" s="49">
        <f t="shared" si="7"/>
        <v>0</v>
      </c>
      <c r="X44" s="54">
        <v>0</v>
      </c>
      <c r="Y44" s="54">
        <v>0</v>
      </c>
      <c r="Z44" s="54">
        <v>0</v>
      </c>
      <c r="AA44" s="56">
        <v>0</v>
      </c>
      <c r="AB44" s="21">
        <v>0</v>
      </c>
      <c r="AC44" s="55">
        <v>0</v>
      </c>
      <c r="AD44" s="22">
        <v>0</v>
      </c>
      <c r="AE44" s="47">
        <v>0</v>
      </c>
      <c r="AF44" s="47">
        <v>0</v>
      </c>
      <c r="AG44" s="57">
        <v>0</v>
      </c>
    </row>
    <row r="45" spans="1:33" ht="12" customHeight="1">
      <c r="A45" s="28" t="s">
        <v>99</v>
      </c>
      <c r="B45" s="97">
        <f t="shared" si="8"/>
        <v>0</v>
      </c>
      <c r="C45" s="53">
        <v>0</v>
      </c>
      <c r="D45" s="36">
        <f t="shared" si="2"/>
        <v>0</v>
      </c>
      <c r="E45" s="46">
        <v>0</v>
      </c>
      <c r="F45" s="55">
        <v>0</v>
      </c>
      <c r="G45" s="22">
        <f t="shared" si="3"/>
        <v>0</v>
      </c>
      <c r="H45" s="46">
        <f t="shared" si="4"/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7">
        <f t="shared" si="5"/>
        <v>0</v>
      </c>
      <c r="O45" s="46">
        <v>0</v>
      </c>
      <c r="P45" s="46">
        <v>0</v>
      </c>
      <c r="Q45" s="144">
        <v>0</v>
      </c>
      <c r="R45" s="145"/>
      <c r="S45" s="46">
        <v>0</v>
      </c>
      <c r="T45" s="46">
        <v>0</v>
      </c>
      <c r="U45" s="55">
        <v>0</v>
      </c>
      <c r="V45" s="48">
        <f t="shared" si="6"/>
        <v>0</v>
      </c>
      <c r="W45" s="49">
        <f t="shared" si="7"/>
        <v>0</v>
      </c>
      <c r="X45" s="54">
        <v>0</v>
      </c>
      <c r="Y45" s="54">
        <v>0</v>
      </c>
      <c r="Z45" s="54">
        <v>0</v>
      </c>
      <c r="AA45" s="56">
        <v>0</v>
      </c>
      <c r="AB45" s="21">
        <v>0</v>
      </c>
      <c r="AC45" s="55">
        <v>0</v>
      </c>
      <c r="AD45" s="22">
        <v>0</v>
      </c>
      <c r="AE45" s="47">
        <v>0</v>
      </c>
      <c r="AF45" s="47">
        <v>0</v>
      </c>
      <c r="AG45" s="57">
        <v>0</v>
      </c>
    </row>
    <row r="46" spans="1:33" ht="12" customHeight="1">
      <c r="A46" s="28" t="s">
        <v>105</v>
      </c>
      <c r="B46" s="97">
        <f t="shared" si="8"/>
        <v>0</v>
      </c>
      <c r="C46" s="53">
        <v>0</v>
      </c>
      <c r="D46" s="36">
        <f t="shared" si="2"/>
        <v>0</v>
      </c>
      <c r="E46" s="46">
        <v>0</v>
      </c>
      <c r="F46" s="55">
        <v>0</v>
      </c>
      <c r="G46" s="22">
        <f t="shared" si="3"/>
        <v>0</v>
      </c>
      <c r="H46" s="46">
        <f t="shared" si="4"/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7">
        <f t="shared" si="5"/>
        <v>0</v>
      </c>
      <c r="O46" s="46"/>
      <c r="P46" s="46">
        <v>0</v>
      </c>
      <c r="Q46" s="144">
        <v>0</v>
      </c>
      <c r="R46" s="145"/>
      <c r="S46" s="46">
        <v>0</v>
      </c>
      <c r="T46" s="46">
        <v>0</v>
      </c>
      <c r="U46" s="55">
        <v>0</v>
      </c>
      <c r="V46" s="48">
        <f t="shared" si="6"/>
        <v>0</v>
      </c>
      <c r="W46" s="49">
        <f t="shared" si="7"/>
        <v>0</v>
      </c>
      <c r="X46" s="54">
        <v>0</v>
      </c>
      <c r="Y46" s="54">
        <v>0</v>
      </c>
      <c r="Z46" s="54">
        <v>0</v>
      </c>
      <c r="AA46" s="56">
        <v>0</v>
      </c>
      <c r="AB46" s="21">
        <v>0</v>
      </c>
      <c r="AC46" s="55">
        <v>0</v>
      </c>
      <c r="AD46" s="22">
        <v>0</v>
      </c>
      <c r="AE46" s="47">
        <v>0</v>
      </c>
      <c r="AF46" s="47">
        <v>0</v>
      </c>
      <c r="AG46" s="57">
        <v>0</v>
      </c>
    </row>
    <row r="47" spans="1:33" ht="12" customHeight="1">
      <c r="A47" s="29" t="s">
        <v>103</v>
      </c>
      <c r="B47" s="97">
        <f t="shared" si="8"/>
        <v>1</v>
      </c>
      <c r="C47" s="53">
        <v>1</v>
      </c>
      <c r="D47" s="36">
        <f t="shared" si="2"/>
        <v>0</v>
      </c>
      <c r="E47" s="46">
        <v>0</v>
      </c>
      <c r="F47" s="55">
        <v>0</v>
      </c>
      <c r="G47" s="22">
        <f t="shared" si="3"/>
        <v>1</v>
      </c>
      <c r="H47" s="46">
        <f t="shared" si="4"/>
        <v>1</v>
      </c>
      <c r="I47" s="46">
        <v>0</v>
      </c>
      <c r="J47" s="46">
        <v>0</v>
      </c>
      <c r="K47" s="46">
        <v>1</v>
      </c>
      <c r="L47" s="46">
        <v>0</v>
      </c>
      <c r="M47" s="46">
        <v>0</v>
      </c>
      <c r="N47" s="47">
        <f t="shared" si="5"/>
        <v>0</v>
      </c>
      <c r="O47" s="46">
        <v>0</v>
      </c>
      <c r="P47" s="46">
        <v>0</v>
      </c>
      <c r="Q47" s="144">
        <v>0</v>
      </c>
      <c r="R47" s="145"/>
      <c r="S47" s="46">
        <v>0</v>
      </c>
      <c r="T47" s="46">
        <v>0</v>
      </c>
      <c r="U47" s="55">
        <v>0</v>
      </c>
      <c r="V47" s="48">
        <f t="shared" si="6"/>
        <v>0</v>
      </c>
      <c r="W47" s="49">
        <f t="shared" si="7"/>
        <v>0</v>
      </c>
      <c r="X47" s="54">
        <v>0</v>
      </c>
      <c r="Y47" s="54">
        <v>0</v>
      </c>
      <c r="Z47" s="54">
        <v>0</v>
      </c>
      <c r="AA47" s="56">
        <v>0</v>
      </c>
      <c r="AB47" s="21">
        <v>0</v>
      </c>
      <c r="AC47" s="55">
        <v>0</v>
      </c>
      <c r="AD47" s="22">
        <v>0</v>
      </c>
      <c r="AE47" s="47">
        <v>0</v>
      </c>
      <c r="AF47" s="47">
        <v>0</v>
      </c>
      <c r="AG47" s="57">
        <v>0</v>
      </c>
    </row>
    <row r="48" spans="1:33">
      <c r="A48" s="29" t="s">
        <v>153</v>
      </c>
      <c r="B48" s="97">
        <f>D48+G48</f>
        <v>0</v>
      </c>
      <c r="C48" s="53">
        <v>0</v>
      </c>
      <c r="D48" s="36">
        <f t="shared" si="2"/>
        <v>0</v>
      </c>
      <c r="E48" s="46">
        <v>0</v>
      </c>
      <c r="F48" s="55">
        <v>0</v>
      </c>
      <c r="G48" s="22">
        <f t="shared" si="3"/>
        <v>0</v>
      </c>
      <c r="H48" s="46">
        <f t="shared" si="4"/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7">
        <f t="shared" si="5"/>
        <v>0</v>
      </c>
      <c r="O48" s="46">
        <v>0</v>
      </c>
      <c r="P48" s="46">
        <v>0</v>
      </c>
      <c r="Q48" s="144">
        <v>0</v>
      </c>
      <c r="R48" s="148"/>
      <c r="S48" s="46">
        <v>0</v>
      </c>
      <c r="T48" s="46">
        <v>0</v>
      </c>
      <c r="U48" s="55">
        <v>0</v>
      </c>
      <c r="V48" s="48">
        <f t="shared" si="6"/>
        <v>0</v>
      </c>
      <c r="W48" s="49">
        <f t="shared" si="7"/>
        <v>0</v>
      </c>
      <c r="X48" s="54">
        <v>0</v>
      </c>
      <c r="Y48" s="54">
        <v>0</v>
      </c>
      <c r="Z48" s="54">
        <v>0</v>
      </c>
      <c r="AA48" s="56">
        <v>0</v>
      </c>
      <c r="AB48" s="21">
        <v>0</v>
      </c>
      <c r="AC48" s="55">
        <v>0</v>
      </c>
      <c r="AD48" s="22">
        <v>0</v>
      </c>
      <c r="AE48" s="47">
        <v>0</v>
      </c>
      <c r="AF48" s="47">
        <v>0</v>
      </c>
      <c r="AG48" s="57">
        <v>0</v>
      </c>
    </row>
    <row r="49" spans="1:33" ht="12" customHeight="1" thickBot="1">
      <c r="A49" s="13" t="s">
        <v>100</v>
      </c>
      <c r="B49" s="97">
        <f t="shared" si="8"/>
        <v>0</v>
      </c>
      <c r="C49" s="60">
        <v>0</v>
      </c>
      <c r="D49" s="36">
        <f t="shared" si="2"/>
        <v>0</v>
      </c>
      <c r="E49" s="61">
        <v>0</v>
      </c>
      <c r="F49" s="62">
        <v>0</v>
      </c>
      <c r="G49" s="22">
        <f t="shared" si="3"/>
        <v>0</v>
      </c>
      <c r="H49" s="46">
        <f t="shared" si="4"/>
        <v>0</v>
      </c>
      <c r="I49" s="61">
        <v>0</v>
      </c>
      <c r="J49" s="61">
        <v>0</v>
      </c>
      <c r="K49" s="61">
        <v>0</v>
      </c>
      <c r="L49" s="61">
        <v>0</v>
      </c>
      <c r="M49" s="61">
        <v>0</v>
      </c>
      <c r="N49" s="47">
        <f t="shared" si="5"/>
        <v>0</v>
      </c>
      <c r="O49" s="61">
        <v>0</v>
      </c>
      <c r="P49" s="61">
        <v>0</v>
      </c>
      <c r="Q49" s="149">
        <v>0</v>
      </c>
      <c r="R49" s="150"/>
      <c r="S49" s="61">
        <v>0</v>
      </c>
      <c r="T49" s="61">
        <v>0</v>
      </c>
      <c r="U49" s="62">
        <v>0</v>
      </c>
      <c r="V49" s="48">
        <f t="shared" si="6"/>
        <v>0</v>
      </c>
      <c r="W49" s="49">
        <f t="shared" si="7"/>
        <v>0</v>
      </c>
      <c r="X49" s="63">
        <v>0</v>
      </c>
      <c r="Y49" s="63">
        <v>0</v>
      </c>
      <c r="Z49" s="63">
        <v>0</v>
      </c>
      <c r="AA49" s="64">
        <v>0</v>
      </c>
      <c r="AB49" s="23">
        <v>0</v>
      </c>
      <c r="AC49" s="62">
        <v>0</v>
      </c>
      <c r="AD49" s="65">
        <v>0</v>
      </c>
      <c r="AE49" s="66">
        <v>0</v>
      </c>
      <c r="AF49" s="66">
        <v>0</v>
      </c>
      <c r="AG49" s="67">
        <v>0</v>
      </c>
    </row>
    <row r="50" spans="1:33" s="2" customFormat="1" ht="12" customHeight="1">
      <c r="A50" s="151" t="s">
        <v>40</v>
      </c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</row>
    <row r="51" spans="1:33" s="2" customFormat="1" ht="16.149999999999999" customHeight="1">
      <c r="A51" s="147" t="s">
        <v>27</v>
      </c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</row>
    <row r="52" spans="1:33" ht="19.5">
      <c r="A52" s="141" t="s">
        <v>29</v>
      </c>
      <c r="B52" s="142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</row>
    <row r="53" spans="1:33" ht="19.5">
      <c r="A53" s="17" t="s">
        <v>84</v>
      </c>
      <c r="B53" s="17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</row>
    <row r="54" spans="1:33" ht="19.5">
      <c r="A54" s="141" t="s">
        <v>83</v>
      </c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</row>
    <row r="55" spans="1:33" ht="19.5">
      <c r="A55" s="17" t="s">
        <v>66</v>
      </c>
      <c r="B55" s="17"/>
      <c r="C55" s="20"/>
      <c r="D55" s="20"/>
      <c r="E55" s="17"/>
      <c r="F55" s="17"/>
      <c r="G55" s="20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</row>
    <row r="56" spans="1:33">
      <c r="A56" s="143" t="s">
        <v>67</v>
      </c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</row>
    <row r="57" spans="1:33" ht="19.149999999999999" customHeight="1">
      <c r="A57" s="146" t="s">
        <v>92</v>
      </c>
      <c r="B57" s="146"/>
      <c r="C57" s="146"/>
      <c r="D57" s="146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</row>
    <row r="58" spans="1:33" ht="19.899999999999999" customHeight="1">
      <c r="A58" s="141" t="s">
        <v>93</v>
      </c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</row>
    <row r="59" spans="1:33" ht="19.5">
      <c r="A59" s="141" t="s">
        <v>94</v>
      </c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</row>
    <row r="60" spans="1:33" ht="19.5">
      <c r="A60" s="141" t="s">
        <v>68</v>
      </c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</row>
    <row r="61" spans="1:33" ht="19.5">
      <c r="A61" s="141" t="s">
        <v>90</v>
      </c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</row>
    <row r="62" spans="1:33" ht="19.5">
      <c r="A62" s="141" t="s">
        <v>69</v>
      </c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</row>
    <row r="63" spans="1:33" ht="19.5">
      <c r="A63" s="141" t="s">
        <v>88</v>
      </c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</row>
    <row r="64" spans="1:33" ht="19.5">
      <c r="A64" s="141" t="s">
        <v>89</v>
      </c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</row>
    <row r="65" spans="1:34">
      <c r="A65" s="143" t="s">
        <v>30</v>
      </c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</row>
    <row r="66" spans="1:34" ht="19.899999999999999" customHeight="1">
      <c r="A66" s="141" t="s">
        <v>31</v>
      </c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</row>
    <row r="67" spans="1:34" ht="19.5">
      <c r="A67" s="86" t="s">
        <v>91</v>
      </c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</row>
    <row r="68" spans="1:34" ht="19.5">
      <c r="A68" s="17" t="s">
        <v>70</v>
      </c>
      <c r="B68" s="17"/>
      <c r="C68" s="19"/>
      <c r="D68" s="19"/>
      <c r="E68" s="34"/>
      <c r="F68" s="34"/>
      <c r="G68" s="19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86"/>
    </row>
    <row r="69" spans="1:34" ht="18" customHeight="1">
      <c r="A69" s="17" t="s">
        <v>71</v>
      </c>
    </row>
    <row r="70" spans="1:34" ht="18" customHeight="1">
      <c r="A70" s="141" t="s">
        <v>72</v>
      </c>
      <c r="B70" s="142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</row>
    <row r="71" spans="1:34" ht="19.5">
      <c r="A71" s="141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</row>
    <row r="72" spans="1:34" ht="19.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</row>
    <row r="73" spans="1:34" ht="19.5">
      <c r="A73" s="17"/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</row>
    <row r="74" spans="1:34">
      <c r="A74" s="1"/>
      <c r="B74" s="1"/>
      <c r="C74" s="1"/>
    </row>
    <row r="75" spans="1:34">
      <c r="A75" s="1"/>
      <c r="B75" s="1"/>
      <c r="C75" s="1"/>
    </row>
    <row r="76" spans="1:34">
      <c r="A76" s="1"/>
      <c r="B76" s="1"/>
      <c r="C76" s="1"/>
    </row>
  </sheetData>
  <mergeCells count="94">
    <mergeCell ref="E3:F3"/>
    <mergeCell ref="E4:E5"/>
    <mergeCell ref="Q17:R17"/>
    <mergeCell ref="Q6:R6"/>
    <mergeCell ref="M4:M5"/>
    <mergeCell ref="Q16:R16"/>
    <mergeCell ref="Q7:R7"/>
    <mergeCell ref="Q8:R8"/>
    <mergeCell ref="Q12:R12"/>
    <mergeCell ref="V3:AA3"/>
    <mergeCell ref="S4:S5"/>
    <mergeCell ref="V4:W5"/>
    <mergeCell ref="Z4:AA5"/>
    <mergeCell ref="X4:Y5"/>
    <mergeCell ref="U4:U5"/>
    <mergeCell ref="N3:U3"/>
    <mergeCell ref="O4:O5"/>
    <mergeCell ref="Q4:R5"/>
    <mergeCell ref="P4:P5"/>
    <mergeCell ref="N4:N5"/>
    <mergeCell ref="A1:AG1"/>
    <mergeCell ref="H3:M3"/>
    <mergeCell ref="I4:I5"/>
    <mergeCell ref="C3:C5"/>
    <mergeCell ref="A2:AG2"/>
    <mergeCell ref="AD3:AG3"/>
    <mergeCell ref="F4:F5"/>
    <mergeCell ref="AC3:AC5"/>
    <mergeCell ref="L4:L5"/>
    <mergeCell ref="AB3:AB5"/>
    <mergeCell ref="A3:A6"/>
    <mergeCell ref="D3:D5"/>
    <mergeCell ref="H4:H5"/>
    <mergeCell ref="G3:G5"/>
    <mergeCell ref="J4:J5"/>
    <mergeCell ref="K4:K5"/>
    <mergeCell ref="Q32:R32"/>
    <mergeCell ref="AF4:AG5"/>
    <mergeCell ref="T4:T5"/>
    <mergeCell ref="Q35:R35"/>
    <mergeCell ref="AD4:AE5"/>
    <mergeCell ref="Q25:R25"/>
    <mergeCell ref="Q19:R19"/>
    <mergeCell ref="Q20:R20"/>
    <mergeCell ref="Q9:R9"/>
    <mergeCell ref="Q10:R10"/>
    <mergeCell ref="Q14:R14"/>
    <mergeCell ref="Q13:R13"/>
    <mergeCell ref="Q11:R11"/>
    <mergeCell ref="Q29:R29"/>
    <mergeCell ref="Q15:R15"/>
    <mergeCell ref="Q18:R18"/>
    <mergeCell ref="Q23:R23"/>
    <mergeCell ref="Q31:R31"/>
    <mergeCell ref="Q22:R22"/>
    <mergeCell ref="Q26:R26"/>
    <mergeCell ref="Q27:R27"/>
    <mergeCell ref="Q28:R28"/>
    <mergeCell ref="Q30:R30"/>
    <mergeCell ref="Q21:R21"/>
    <mergeCell ref="Q24:R24"/>
    <mergeCell ref="A57:AE57"/>
    <mergeCell ref="A52:AG52"/>
    <mergeCell ref="A54:AG54"/>
    <mergeCell ref="A56:AG56"/>
    <mergeCell ref="Q42:R42"/>
    <mergeCell ref="Q46:R46"/>
    <mergeCell ref="Q44:R44"/>
    <mergeCell ref="A51:AG51"/>
    <mergeCell ref="Q48:R48"/>
    <mergeCell ref="Q45:R45"/>
    <mergeCell ref="Q49:R49"/>
    <mergeCell ref="A50:AG50"/>
    <mergeCell ref="Q34:R34"/>
    <mergeCell ref="Q33:R33"/>
    <mergeCell ref="Q47:R47"/>
    <mergeCell ref="Q36:R36"/>
    <mergeCell ref="Q37:R37"/>
    <mergeCell ref="Q41:R41"/>
    <mergeCell ref="Q43:R43"/>
    <mergeCell ref="Q39:R39"/>
    <mergeCell ref="Q40:R40"/>
    <mergeCell ref="Q38:R38"/>
    <mergeCell ref="A71:AG71"/>
    <mergeCell ref="A58:AG58"/>
    <mergeCell ref="A64:AG64"/>
    <mergeCell ref="A63:AG63"/>
    <mergeCell ref="A61:AG61"/>
    <mergeCell ref="A60:AG60"/>
    <mergeCell ref="A59:AG59"/>
    <mergeCell ref="A66:AG66"/>
    <mergeCell ref="A70:AG70"/>
    <mergeCell ref="A65:AG65"/>
    <mergeCell ref="A62:AG62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8" scale="96" fitToHeight="0" orientation="landscape" r:id="rId1"/>
  <rowBreaks count="1" manualBreakCount="1">
    <brk id="5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9"/>
  <sheetViews>
    <sheetView view="pageBreakPreview" zoomScaleNormal="80" zoomScaleSheetLayoutView="100" workbookViewId="0">
      <pane xSplit="1" ySplit="6" topLeftCell="F7" activePane="bottomRight" state="frozen"/>
      <selection pane="topRight" activeCell="B1" sqref="B1"/>
      <selection pane="bottomLeft" activeCell="A7" sqref="A7"/>
      <selection pane="bottomRight" activeCell="A8" sqref="A8:AG8"/>
    </sheetView>
  </sheetViews>
  <sheetFormatPr defaultRowHeight="16.5"/>
  <cols>
    <col min="1" max="1" width="15.625" customWidth="1"/>
    <col min="2" max="2" width="9.125" customWidth="1"/>
    <col min="3" max="3" width="6" customWidth="1"/>
    <col min="4" max="4" width="9.375" style="24" customWidth="1"/>
    <col min="5" max="5" width="6.125" customWidth="1"/>
    <col min="6" max="6" width="5.125" customWidth="1"/>
    <col min="7" max="7" width="9.25" customWidth="1"/>
    <col min="8" max="8" width="5.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12.875" customWidth="1"/>
    <col min="24" max="24" width="5.25" customWidth="1"/>
    <col min="25" max="25" width="10.375" customWidth="1"/>
    <col min="26" max="26" width="5.5" customWidth="1"/>
    <col min="27" max="27" width="12.875" customWidth="1"/>
    <col min="28" max="28" width="4.5" customWidth="1"/>
    <col min="29" max="29" width="6" customWidth="1"/>
    <col min="30" max="30" width="4.875" customWidth="1"/>
    <col min="31" max="31" width="11.375" customWidth="1"/>
    <col min="32" max="32" width="5.375" customWidth="1"/>
    <col min="33" max="33" width="12.75" customWidth="1"/>
  </cols>
  <sheetData>
    <row r="1" spans="1:33" ht="32.1" customHeight="1">
      <c r="A1" s="158" t="s">
        <v>78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</row>
    <row r="2" spans="1:33" ht="20.100000000000001" customHeight="1" thickBot="1">
      <c r="A2" s="165" t="s">
        <v>149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</row>
    <row r="3" spans="1:33" ht="40.5" customHeight="1">
      <c r="A3" s="175" t="s">
        <v>79</v>
      </c>
      <c r="B3" s="39" t="s">
        <v>73</v>
      </c>
      <c r="C3" s="162" t="s">
        <v>82</v>
      </c>
      <c r="D3" s="176" t="s">
        <v>76</v>
      </c>
      <c r="E3" s="185" t="s">
        <v>77</v>
      </c>
      <c r="F3" s="167"/>
      <c r="G3" s="177" t="s">
        <v>41</v>
      </c>
      <c r="H3" s="159" t="s">
        <v>64</v>
      </c>
      <c r="I3" s="160"/>
      <c r="J3" s="160"/>
      <c r="K3" s="160"/>
      <c r="L3" s="160"/>
      <c r="M3" s="161"/>
      <c r="N3" s="159" t="s">
        <v>65</v>
      </c>
      <c r="O3" s="160"/>
      <c r="P3" s="160"/>
      <c r="Q3" s="160"/>
      <c r="R3" s="160"/>
      <c r="S3" s="160"/>
      <c r="T3" s="160"/>
      <c r="U3" s="167"/>
      <c r="V3" s="178" t="s">
        <v>12</v>
      </c>
      <c r="W3" s="160"/>
      <c r="X3" s="160"/>
      <c r="Y3" s="160"/>
      <c r="Z3" s="160"/>
      <c r="AA3" s="167"/>
      <c r="AB3" s="172" t="s">
        <v>60</v>
      </c>
      <c r="AC3" s="170" t="s">
        <v>61</v>
      </c>
      <c r="AD3" s="166" t="s">
        <v>22</v>
      </c>
      <c r="AE3" s="160"/>
      <c r="AF3" s="160"/>
      <c r="AG3" s="167"/>
    </row>
    <row r="4" spans="1:33" ht="40.5" customHeight="1">
      <c r="A4" s="163"/>
      <c r="B4" s="40" t="s">
        <v>74</v>
      </c>
      <c r="C4" s="163"/>
      <c r="D4" s="173"/>
      <c r="E4" s="186" t="s">
        <v>42</v>
      </c>
      <c r="F4" s="168" t="s">
        <v>43</v>
      </c>
      <c r="G4" s="173"/>
      <c r="H4" s="156" t="s">
        <v>44</v>
      </c>
      <c r="I4" s="156" t="s">
        <v>45</v>
      </c>
      <c r="J4" s="156" t="s">
        <v>46</v>
      </c>
      <c r="K4" s="156" t="s">
        <v>47</v>
      </c>
      <c r="L4" s="156" t="s">
        <v>48</v>
      </c>
      <c r="M4" s="156" t="s">
        <v>49</v>
      </c>
      <c r="N4" s="156" t="s">
        <v>50</v>
      </c>
      <c r="O4" s="156" t="s">
        <v>51</v>
      </c>
      <c r="P4" s="156" t="s">
        <v>52</v>
      </c>
      <c r="Q4" s="184" t="s">
        <v>53</v>
      </c>
      <c r="R4" s="180"/>
      <c r="S4" s="156" t="s">
        <v>54</v>
      </c>
      <c r="T4" s="156" t="s">
        <v>55</v>
      </c>
      <c r="U4" s="168" t="s">
        <v>56</v>
      </c>
      <c r="V4" s="179" t="s">
        <v>57</v>
      </c>
      <c r="W4" s="180"/>
      <c r="X4" s="182" t="s">
        <v>58</v>
      </c>
      <c r="Y4" s="180"/>
      <c r="Z4" s="182" t="s">
        <v>59</v>
      </c>
      <c r="AA4" s="153"/>
      <c r="AB4" s="173"/>
      <c r="AC4" s="171"/>
      <c r="AD4" s="152" t="s">
        <v>62</v>
      </c>
      <c r="AE4" s="153"/>
      <c r="AF4" s="152" t="s">
        <v>63</v>
      </c>
      <c r="AG4" s="153"/>
    </row>
    <row r="5" spans="1:33" ht="54.6" customHeight="1" thickBot="1">
      <c r="A5" s="163"/>
      <c r="B5" s="40" t="s">
        <v>75</v>
      </c>
      <c r="C5" s="164"/>
      <c r="D5" s="174"/>
      <c r="E5" s="157"/>
      <c r="F5" s="169"/>
      <c r="G5" s="174"/>
      <c r="H5" s="157"/>
      <c r="I5" s="157"/>
      <c r="J5" s="157"/>
      <c r="K5" s="157"/>
      <c r="L5" s="157"/>
      <c r="M5" s="157"/>
      <c r="N5" s="157"/>
      <c r="O5" s="157"/>
      <c r="P5" s="157"/>
      <c r="Q5" s="183"/>
      <c r="R5" s="181"/>
      <c r="S5" s="157"/>
      <c r="T5" s="157"/>
      <c r="U5" s="169"/>
      <c r="V5" s="154"/>
      <c r="W5" s="181"/>
      <c r="X5" s="183"/>
      <c r="Y5" s="181"/>
      <c r="Z5" s="183"/>
      <c r="AA5" s="155"/>
      <c r="AB5" s="174"/>
      <c r="AC5" s="169"/>
      <c r="AD5" s="154"/>
      <c r="AE5" s="155"/>
      <c r="AF5" s="154"/>
      <c r="AG5" s="155"/>
    </row>
    <row r="6" spans="1:33" ht="16.5" customHeight="1" thickBot="1">
      <c r="A6" s="164"/>
      <c r="B6" s="8" t="s">
        <v>0</v>
      </c>
      <c r="C6" s="8" t="s">
        <v>0</v>
      </c>
      <c r="D6" s="10" t="s">
        <v>0</v>
      </c>
      <c r="E6" s="35" t="s">
        <v>0</v>
      </c>
      <c r="F6" s="35" t="s">
        <v>0</v>
      </c>
      <c r="G6" s="3" t="s">
        <v>0</v>
      </c>
      <c r="H6" s="35" t="s">
        <v>0</v>
      </c>
      <c r="I6" s="35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87" t="s">
        <v>0</v>
      </c>
      <c r="R6" s="18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4" t="s">
        <v>23</v>
      </c>
      <c r="AE6" s="15" t="s">
        <v>24</v>
      </c>
      <c r="AF6" s="6" t="s">
        <v>23</v>
      </c>
      <c r="AG6" s="7" t="s">
        <v>24</v>
      </c>
    </row>
    <row r="7" spans="1:33" ht="18" customHeight="1">
      <c r="A7" s="72" t="s">
        <v>86</v>
      </c>
      <c r="B7" s="27">
        <f>D7+G7</f>
        <v>2016</v>
      </c>
      <c r="C7" s="43">
        <f>SUM(C9:C13,C15:C29,C31:C32)</f>
        <v>1500</v>
      </c>
      <c r="D7" s="38">
        <f>E7+F7</f>
        <v>412</v>
      </c>
      <c r="E7" s="44">
        <f>SUM(E9:E13,E15:E29,E31:E32)</f>
        <v>196</v>
      </c>
      <c r="F7" s="45">
        <f>SUM(F9:F13,F15:F29,F31:F32)</f>
        <v>216</v>
      </c>
      <c r="G7" s="52">
        <f>H7+N7</f>
        <v>1604</v>
      </c>
      <c r="H7" s="44">
        <f>SUM(I7:M7)</f>
        <v>1460</v>
      </c>
      <c r="I7" s="44">
        <f>SUM(I9:I13,I15:I29,I31:I32)</f>
        <v>179</v>
      </c>
      <c r="J7" s="44">
        <f>SUM(J9:J13,J15:J29,J31:J32)</f>
        <v>30</v>
      </c>
      <c r="K7" s="44">
        <f>SUM(K9:K13,K15:K29,K31:K32)</f>
        <v>1011</v>
      </c>
      <c r="L7" s="44">
        <f>SUM(L9:L13,L15:L29,L31:L32)</f>
        <v>202</v>
      </c>
      <c r="M7" s="44">
        <f>SUM(M9:M13,M15:M29,M31:M32)</f>
        <v>38</v>
      </c>
      <c r="N7" s="68">
        <f>SUM(O7:U7)</f>
        <v>144</v>
      </c>
      <c r="O7" s="44">
        <f t="shared" ref="O7:T7" si="0">SUM(O9:O13,O15:O29,O31:O32)</f>
        <v>62</v>
      </c>
      <c r="P7" s="44">
        <f t="shared" si="0"/>
        <v>39</v>
      </c>
      <c r="Q7" s="191">
        <f t="shared" si="0"/>
        <v>16</v>
      </c>
      <c r="R7" s="192">
        <f t="shared" si="0"/>
        <v>0</v>
      </c>
      <c r="S7" s="44">
        <f t="shared" si="0"/>
        <v>4</v>
      </c>
      <c r="T7" s="44">
        <f t="shared" si="0"/>
        <v>8</v>
      </c>
      <c r="U7" s="45">
        <f>SUM(U9:U13,U15:U29,U31:U32)</f>
        <v>15</v>
      </c>
      <c r="V7" s="69">
        <f>AB7+AC7</f>
        <v>225</v>
      </c>
      <c r="W7" s="70">
        <f>Y7+AA7</f>
        <v>97052469</v>
      </c>
      <c r="X7" s="50">
        <f>SUM(X9:X13,X15:X29,X31:X32)</f>
        <v>170</v>
      </c>
      <c r="Y7" s="50">
        <f t="shared" ref="Y7:AG7" si="1">SUM(Y9:Y13,Y15:Y29,Y31:Y32)</f>
        <v>22461357</v>
      </c>
      <c r="Z7" s="50">
        <f>SUM(Z9:Z13,Z15:Z29,Z31:Z32)</f>
        <v>55</v>
      </c>
      <c r="AA7" s="51">
        <f t="shared" si="1"/>
        <v>74591112</v>
      </c>
      <c r="AB7" s="52">
        <f>SUM(AB9:AB13,AB15:AB29,AB31:AB32)</f>
        <v>29</v>
      </c>
      <c r="AC7" s="45">
        <f t="shared" si="1"/>
        <v>196</v>
      </c>
      <c r="AD7" s="38">
        <f t="shared" si="1"/>
        <v>15</v>
      </c>
      <c r="AE7" s="44">
        <f t="shared" si="1"/>
        <v>2433280</v>
      </c>
      <c r="AF7" s="44">
        <f t="shared" si="1"/>
        <v>56</v>
      </c>
      <c r="AG7" s="45">
        <f t="shared" si="1"/>
        <v>4329641</v>
      </c>
    </row>
    <row r="8" spans="1:33">
      <c r="A8" s="30" t="s">
        <v>39</v>
      </c>
      <c r="B8" s="27">
        <f>SUM(B9:B13)</f>
        <v>1481</v>
      </c>
      <c r="C8" s="53">
        <f>SUM(C9:C13)</f>
        <v>1150</v>
      </c>
      <c r="D8" s="36">
        <f t="shared" ref="D8:AG8" si="2">SUM(D9:D13)</f>
        <v>267</v>
      </c>
      <c r="E8" s="54">
        <f t="shared" si="2"/>
        <v>153</v>
      </c>
      <c r="F8" s="55">
        <f t="shared" si="2"/>
        <v>114</v>
      </c>
      <c r="G8" s="22">
        <f t="shared" si="2"/>
        <v>1214</v>
      </c>
      <c r="H8" s="46">
        <f t="shared" si="2"/>
        <v>1123</v>
      </c>
      <c r="I8" s="46">
        <f t="shared" si="2"/>
        <v>119</v>
      </c>
      <c r="J8" s="46">
        <f t="shared" si="2"/>
        <v>18</v>
      </c>
      <c r="K8" s="46">
        <f t="shared" si="2"/>
        <v>804</v>
      </c>
      <c r="L8" s="46">
        <f t="shared" si="2"/>
        <v>150</v>
      </c>
      <c r="M8" s="46">
        <f t="shared" si="2"/>
        <v>32</v>
      </c>
      <c r="N8" s="47">
        <f t="shared" si="2"/>
        <v>91</v>
      </c>
      <c r="O8" s="46">
        <f t="shared" si="2"/>
        <v>47</v>
      </c>
      <c r="P8" s="46">
        <f t="shared" si="2"/>
        <v>21</v>
      </c>
      <c r="Q8" s="144">
        <f t="shared" si="2"/>
        <v>12</v>
      </c>
      <c r="R8" s="145">
        <f t="shared" si="2"/>
        <v>0</v>
      </c>
      <c r="S8" s="46">
        <f t="shared" si="2"/>
        <v>4</v>
      </c>
      <c r="T8" s="46">
        <f t="shared" si="2"/>
        <v>0</v>
      </c>
      <c r="U8" s="55">
        <f t="shared" si="2"/>
        <v>7</v>
      </c>
      <c r="V8" s="48">
        <f t="shared" si="2"/>
        <v>142</v>
      </c>
      <c r="W8" s="49">
        <v>41940374</v>
      </c>
      <c r="X8" s="54">
        <f t="shared" si="2"/>
        <v>110</v>
      </c>
      <c r="Y8" s="54">
        <v>17052873</v>
      </c>
      <c r="Z8" s="54">
        <f t="shared" si="2"/>
        <v>32</v>
      </c>
      <c r="AA8" s="56">
        <v>24887501</v>
      </c>
      <c r="AB8" s="21">
        <f t="shared" si="2"/>
        <v>15</v>
      </c>
      <c r="AC8" s="55">
        <f t="shared" si="2"/>
        <v>127</v>
      </c>
      <c r="AD8" s="36">
        <f t="shared" si="2"/>
        <v>10</v>
      </c>
      <c r="AE8" s="47">
        <f t="shared" si="2"/>
        <v>2181981</v>
      </c>
      <c r="AF8" s="47">
        <f t="shared" si="2"/>
        <v>50</v>
      </c>
      <c r="AG8" s="57">
        <f t="shared" si="2"/>
        <v>4118735</v>
      </c>
    </row>
    <row r="9" spans="1:33" ht="12" customHeight="1">
      <c r="A9" s="103" t="s">
        <v>134</v>
      </c>
      <c r="B9" s="100">
        <v>267</v>
      </c>
      <c r="C9" s="53">
        <v>198</v>
      </c>
      <c r="D9" s="36">
        <v>23</v>
      </c>
      <c r="E9" s="46">
        <v>23</v>
      </c>
      <c r="F9" s="55">
        <v>0</v>
      </c>
      <c r="G9" s="22">
        <v>244</v>
      </c>
      <c r="H9" s="46">
        <v>233</v>
      </c>
      <c r="I9" s="46">
        <v>34</v>
      </c>
      <c r="J9" s="46">
        <v>9</v>
      </c>
      <c r="K9" s="46">
        <v>139</v>
      </c>
      <c r="L9" s="46">
        <v>51</v>
      </c>
      <c r="M9" s="46">
        <v>0</v>
      </c>
      <c r="N9" s="47">
        <f>SUM(O9:U9)</f>
        <v>11</v>
      </c>
      <c r="O9" s="46">
        <v>7</v>
      </c>
      <c r="P9" s="46">
        <v>3</v>
      </c>
      <c r="Q9" s="144">
        <v>0</v>
      </c>
      <c r="R9" s="145"/>
      <c r="S9" s="46">
        <v>1</v>
      </c>
      <c r="T9" s="46">
        <v>0</v>
      </c>
      <c r="U9" s="55">
        <v>0</v>
      </c>
      <c r="V9" s="48">
        <v>37</v>
      </c>
      <c r="W9" s="49">
        <v>4696883</v>
      </c>
      <c r="X9" s="54">
        <v>34</v>
      </c>
      <c r="Y9" s="54">
        <v>2999899</v>
      </c>
      <c r="Z9" s="54">
        <v>3</v>
      </c>
      <c r="AA9" s="56">
        <v>1696984</v>
      </c>
      <c r="AB9" s="21">
        <v>5</v>
      </c>
      <c r="AC9" s="55">
        <v>32</v>
      </c>
      <c r="AD9" s="36">
        <v>1</v>
      </c>
      <c r="AE9" s="47">
        <v>70000</v>
      </c>
      <c r="AF9" s="47">
        <v>4</v>
      </c>
      <c r="AG9" s="57">
        <v>670500</v>
      </c>
    </row>
    <row r="10" spans="1:33" ht="12" customHeight="1">
      <c r="A10" s="103" t="s">
        <v>135</v>
      </c>
      <c r="B10" s="100">
        <v>256</v>
      </c>
      <c r="C10" s="53">
        <v>157</v>
      </c>
      <c r="D10" s="36">
        <v>70</v>
      </c>
      <c r="E10" s="46">
        <v>14</v>
      </c>
      <c r="F10" s="55">
        <v>56</v>
      </c>
      <c r="G10" s="22">
        <v>186</v>
      </c>
      <c r="H10" s="46">
        <v>155</v>
      </c>
      <c r="I10" s="46">
        <v>7</v>
      </c>
      <c r="J10" s="46">
        <v>0</v>
      </c>
      <c r="K10" s="46">
        <v>88</v>
      </c>
      <c r="L10" s="46">
        <v>38</v>
      </c>
      <c r="M10" s="46">
        <v>22</v>
      </c>
      <c r="N10" s="47">
        <v>31</v>
      </c>
      <c r="O10" s="46">
        <v>15</v>
      </c>
      <c r="P10" s="46">
        <v>9</v>
      </c>
      <c r="Q10" s="144">
        <v>1</v>
      </c>
      <c r="R10" s="145"/>
      <c r="S10" s="46">
        <v>1</v>
      </c>
      <c r="T10" s="46">
        <v>0</v>
      </c>
      <c r="U10" s="55">
        <v>5</v>
      </c>
      <c r="V10" s="48">
        <v>16</v>
      </c>
      <c r="W10" s="49">
        <v>12188497</v>
      </c>
      <c r="X10" s="54">
        <v>7</v>
      </c>
      <c r="Y10" s="54">
        <v>245910</v>
      </c>
      <c r="Z10" s="54">
        <v>9</v>
      </c>
      <c r="AA10" s="56">
        <v>972587</v>
      </c>
      <c r="AB10" s="21">
        <v>1</v>
      </c>
      <c r="AC10" s="55">
        <v>15</v>
      </c>
      <c r="AD10" s="36">
        <v>6</v>
      </c>
      <c r="AE10" s="47">
        <v>607210</v>
      </c>
      <c r="AF10" s="47">
        <v>2</v>
      </c>
      <c r="AG10" s="57">
        <v>572173</v>
      </c>
    </row>
    <row r="11" spans="1:33" ht="12" customHeight="1">
      <c r="A11" s="103" t="s">
        <v>136</v>
      </c>
      <c r="B11" s="100">
        <f>D11+G11</f>
        <v>226</v>
      </c>
      <c r="C11" s="53">
        <v>181</v>
      </c>
      <c r="D11" s="36">
        <v>42</v>
      </c>
      <c r="E11" s="46">
        <v>14</v>
      </c>
      <c r="F11" s="55">
        <v>28</v>
      </c>
      <c r="G11" s="22">
        <f t="shared" ref="G11:G32" si="3">H11+N11</f>
        <v>184</v>
      </c>
      <c r="H11" s="46">
        <v>159</v>
      </c>
      <c r="I11" s="46">
        <v>39</v>
      </c>
      <c r="J11" s="46">
        <v>5</v>
      </c>
      <c r="K11" s="46">
        <v>86</v>
      </c>
      <c r="L11" s="46">
        <v>29</v>
      </c>
      <c r="M11" s="46">
        <v>0</v>
      </c>
      <c r="N11" s="47">
        <f t="shared" ref="N11:N32" si="4">SUM(O11:U11)</f>
        <v>25</v>
      </c>
      <c r="O11" s="46">
        <v>16</v>
      </c>
      <c r="P11" s="46">
        <v>0</v>
      </c>
      <c r="Q11" s="144">
        <v>7</v>
      </c>
      <c r="R11" s="145"/>
      <c r="S11" s="46">
        <v>2</v>
      </c>
      <c r="T11" s="46">
        <v>0</v>
      </c>
      <c r="U11" s="55">
        <v>0</v>
      </c>
      <c r="V11" s="48">
        <v>46</v>
      </c>
      <c r="W11" s="49">
        <v>27387678</v>
      </c>
      <c r="X11" s="54">
        <v>39</v>
      </c>
      <c r="Y11" s="54">
        <v>10636233</v>
      </c>
      <c r="Z11" s="54">
        <v>7</v>
      </c>
      <c r="AA11" s="56">
        <v>16751445</v>
      </c>
      <c r="AB11" s="21">
        <v>3</v>
      </c>
      <c r="AC11" s="55">
        <v>43</v>
      </c>
      <c r="AD11" s="88">
        <v>1</v>
      </c>
      <c r="AE11" s="91">
        <v>89000</v>
      </c>
      <c r="AF11" s="91">
        <v>28</v>
      </c>
      <c r="AG11" s="96">
        <v>1405291</v>
      </c>
    </row>
    <row r="12" spans="1:33" ht="12" customHeight="1">
      <c r="A12" s="103" t="s">
        <v>85</v>
      </c>
      <c r="B12" s="100">
        <f t="shared" ref="B12:B32" si="5">D12+G12</f>
        <v>107</v>
      </c>
      <c r="C12" s="58">
        <v>78</v>
      </c>
      <c r="D12" s="36">
        <f t="shared" ref="D12:D32" si="6">E12+F12</f>
        <v>39</v>
      </c>
      <c r="E12" s="47">
        <v>22</v>
      </c>
      <c r="F12" s="57">
        <v>17</v>
      </c>
      <c r="G12" s="22">
        <f t="shared" si="3"/>
        <v>68</v>
      </c>
      <c r="H12" s="46">
        <v>53</v>
      </c>
      <c r="I12" s="47">
        <v>11</v>
      </c>
      <c r="J12" s="47">
        <v>1</v>
      </c>
      <c r="K12" s="47">
        <v>36</v>
      </c>
      <c r="L12" s="47">
        <v>5</v>
      </c>
      <c r="M12" s="47">
        <v>0</v>
      </c>
      <c r="N12" s="47">
        <f t="shared" si="4"/>
        <v>15</v>
      </c>
      <c r="O12" s="47">
        <v>9</v>
      </c>
      <c r="P12" s="47">
        <v>0</v>
      </c>
      <c r="Q12" s="144">
        <v>4</v>
      </c>
      <c r="R12" s="145"/>
      <c r="S12" s="47">
        <v>0</v>
      </c>
      <c r="T12" s="47">
        <v>0</v>
      </c>
      <c r="U12" s="57">
        <v>2</v>
      </c>
      <c r="V12" s="48">
        <v>15</v>
      </c>
      <c r="W12" s="49">
        <v>1383130</v>
      </c>
      <c r="X12" s="49">
        <v>11</v>
      </c>
      <c r="Y12" s="49">
        <v>793159</v>
      </c>
      <c r="Z12" s="49">
        <v>4</v>
      </c>
      <c r="AA12" s="59">
        <v>589971</v>
      </c>
      <c r="AB12" s="22">
        <v>3</v>
      </c>
      <c r="AC12" s="57">
        <v>12</v>
      </c>
      <c r="AD12" s="36">
        <v>0</v>
      </c>
      <c r="AE12" s="47">
        <v>0</v>
      </c>
      <c r="AF12" s="47">
        <v>0</v>
      </c>
      <c r="AG12" s="57">
        <v>0</v>
      </c>
    </row>
    <row r="13" spans="1:33" ht="12" customHeight="1">
      <c r="A13" s="103" t="s">
        <v>124</v>
      </c>
      <c r="B13" s="100">
        <v>625</v>
      </c>
      <c r="C13" s="53">
        <v>536</v>
      </c>
      <c r="D13" s="36">
        <v>93</v>
      </c>
      <c r="E13" s="46">
        <v>80</v>
      </c>
      <c r="F13" s="55">
        <v>13</v>
      </c>
      <c r="G13" s="22">
        <v>532</v>
      </c>
      <c r="H13" s="46">
        <v>523</v>
      </c>
      <c r="I13" s="46">
        <v>28</v>
      </c>
      <c r="J13" s="46">
        <v>3</v>
      </c>
      <c r="K13" s="46">
        <v>455</v>
      </c>
      <c r="L13" s="46">
        <v>27</v>
      </c>
      <c r="M13" s="46">
        <v>10</v>
      </c>
      <c r="N13" s="47">
        <v>9</v>
      </c>
      <c r="O13" s="46">
        <v>0</v>
      </c>
      <c r="P13" s="46">
        <v>9</v>
      </c>
      <c r="Q13" s="144">
        <v>0</v>
      </c>
      <c r="R13" s="145"/>
      <c r="S13" s="46">
        <v>0</v>
      </c>
      <c r="T13" s="46">
        <v>0</v>
      </c>
      <c r="U13" s="55">
        <v>0</v>
      </c>
      <c r="V13" s="48">
        <v>28</v>
      </c>
      <c r="W13" s="49">
        <v>7254186</v>
      </c>
      <c r="X13" s="54">
        <v>19</v>
      </c>
      <c r="Y13" s="54">
        <v>2377672</v>
      </c>
      <c r="Z13" s="54">
        <v>9</v>
      </c>
      <c r="AA13" s="56">
        <v>4876514</v>
      </c>
      <c r="AB13" s="21">
        <v>3</v>
      </c>
      <c r="AC13" s="55">
        <v>25</v>
      </c>
      <c r="AD13" s="36">
        <v>2</v>
      </c>
      <c r="AE13" s="47">
        <v>1415771</v>
      </c>
      <c r="AF13" s="47">
        <v>16</v>
      </c>
      <c r="AG13" s="57">
        <v>1470771</v>
      </c>
    </row>
    <row r="14" spans="1:33">
      <c r="A14" s="31" t="s">
        <v>21</v>
      </c>
      <c r="B14" s="27">
        <f>SUM(B15:B29)</f>
        <v>530</v>
      </c>
      <c r="C14" s="53">
        <f>SUM(C15:C29)</f>
        <v>346</v>
      </c>
      <c r="D14" s="36">
        <f t="shared" ref="D14:AG14" si="7">SUM(D15:D29)</f>
        <v>142</v>
      </c>
      <c r="E14" s="46">
        <f t="shared" si="7"/>
        <v>40</v>
      </c>
      <c r="F14" s="55">
        <f t="shared" si="7"/>
        <v>102</v>
      </c>
      <c r="G14" s="22">
        <f t="shared" si="7"/>
        <v>388</v>
      </c>
      <c r="H14" s="46">
        <f t="shared" si="7"/>
        <v>335</v>
      </c>
      <c r="I14" s="46">
        <f t="shared" si="7"/>
        <v>59</v>
      </c>
      <c r="J14" s="46">
        <f t="shared" si="7"/>
        <v>12</v>
      </c>
      <c r="K14" s="46">
        <f t="shared" si="7"/>
        <v>206</v>
      </c>
      <c r="L14" s="46">
        <f t="shared" si="7"/>
        <v>52</v>
      </c>
      <c r="M14" s="46">
        <f t="shared" si="7"/>
        <v>6</v>
      </c>
      <c r="N14" s="47">
        <f t="shared" si="7"/>
        <v>53</v>
      </c>
      <c r="O14" s="46">
        <f t="shared" si="7"/>
        <v>15</v>
      </c>
      <c r="P14" s="46">
        <f t="shared" si="7"/>
        <v>18</v>
      </c>
      <c r="Q14" s="144">
        <f t="shared" si="7"/>
        <v>4</v>
      </c>
      <c r="R14" s="145">
        <f t="shared" si="7"/>
        <v>0</v>
      </c>
      <c r="S14" s="46">
        <f t="shared" si="7"/>
        <v>0</v>
      </c>
      <c r="T14" s="46">
        <f t="shared" si="7"/>
        <v>8</v>
      </c>
      <c r="U14" s="55">
        <f t="shared" si="7"/>
        <v>8</v>
      </c>
      <c r="V14" s="48">
        <f>SUM(V15:V29)</f>
        <v>82</v>
      </c>
      <c r="W14" s="49">
        <f t="shared" si="7"/>
        <v>54612353</v>
      </c>
      <c r="X14" s="54">
        <f t="shared" si="7"/>
        <v>59</v>
      </c>
      <c r="Y14" s="54">
        <f t="shared" si="7"/>
        <v>4908484</v>
      </c>
      <c r="Z14" s="54">
        <f t="shared" si="7"/>
        <v>23</v>
      </c>
      <c r="AA14" s="56">
        <f t="shared" si="7"/>
        <v>49703611</v>
      </c>
      <c r="AB14" s="21">
        <f t="shared" si="7"/>
        <v>14</v>
      </c>
      <c r="AC14" s="55">
        <f t="shared" si="7"/>
        <v>68</v>
      </c>
      <c r="AD14" s="36">
        <f t="shared" si="7"/>
        <v>5</v>
      </c>
      <c r="AE14" s="47">
        <f t="shared" si="7"/>
        <v>251299</v>
      </c>
      <c r="AF14" s="47">
        <f t="shared" si="7"/>
        <v>6</v>
      </c>
      <c r="AG14" s="57">
        <f t="shared" si="7"/>
        <v>210906</v>
      </c>
    </row>
    <row r="15" spans="1:33" ht="12" customHeight="1">
      <c r="A15" s="103" t="s">
        <v>152</v>
      </c>
      <c r="B15" s="100">
        <f t="shared" si="5"/>
        <v>153</v>
      </c>
      <c r="C15" s="53">
        <v>99</v>
      </c>
      <c r="D15" s="36">
        <f t="shared" si="6"/>
        <v>37</v>
      </c>
      <c r="E15" s="46">
        <v>5</v>
      </c>
      <c r="F15" s="55">
        <v>32</v>
      </c>
      <c r="G15" s="22">
        <f t="shared" si="3"/>
        <v>116</v>
      </c>
      <c r="H15" s="46">
        <v>106</v>
      </c>
      <c r="I15" s="46">
        <v>17</v>
      </c>
      <c r="J15" s="46">
        <v>2</v>
      </c>
      <c r="K15" s="46">
        <v>55</v>
      </c>
      <c r="L15" s="46">
        <v>32</v>
      </c>
      <c r="M15" s="46">
        <v>0</v>
      </c>
      <c r="N15" s="47">
        <v>10</v>
      </c>
      <c r="O15" s="46">
        <v>2</v>
      </c>
      <c r="P15" s="46">
        <v>1</v>
      </c>
      <c r="Q15" s="144">
        <v>0</v>
      </c>
      <c r="R15" s="145"/>
      <c r="S15" s="46">
        <v>0</v>
      </c>
      <c r="T15" s="46">
        <v>6</v>
      </c>
      <c r="U15" s="55">
        <v>1</v>
      </c>
      <c r="V15" s="48">
        <v>20</v>
      </c>
      <c r="W15" s="49">
        <v>3265254</v>
      </c>
      <c r="X15" s="54">
        <v>17</v>
      </c>
      <c r="Y15" s="54">
        <v>785732</v>
      </c>
      <c r="Z15" s="54">
        <v>3</v>
      </c>
      <c r="AA15" s="56">
        <v>2479522</v>
      </c>
      <c r="AB15" s="21">
        <v>3</v>
      </c>
      <c r="AC15" s="55">
        <v>17</v>
      </c>
      <c r="AD15" s="36">
        <v>2</v>
      </c>
      <c r="AE15" s="47">
        <v>40704</v>
      </c>
      <c r="AF15" s="47">
        <v>3</v>
      </c>
      <c r="AG15" s="57">
        <v>43146</v>
      </c>
    </row>
    <row r="16" spans="1:33" ht="12" customHeight="1">
      <c r="A16" s="103" t="s">
        <v>1</v>
      </c>
      <c r="B16" s="100">
        <v>48</v>
      </c>
      <c r="C16" s="53">
        <v>37</v>
      </c>
      <c r="D16" s="36">
        <v>9</v>
      </c>
      <c r="E16" s="46">
        <v>2</v>
      </c>
      <c r="F16" s="55">
        <v>7</v>
      </c>
      <c r="G16" s="22">
        <v>39</v>
      </c>
      <c r="H16" s="46">
        <v>33</v>
      </c>
      <c r="I16" s="46">
        <v>4</v>
      </c>
      <c r="J16" s="46">
        <v>6</v>
      </c>
      <c r="K16" s="46">
        <v>16</v>
      </c>
      <c r="L16" s="46">
        <v>7</v>
      </c>
      <c r="M16" s="46">
        <v>0</v>
      </c>
      <c r="N16" s="47">
        <v>6</v>
      </c>
      <c r="O16" s="46">
        <v>5</v>
      </c>
      <c r="P16" s="46">
        <v>0</v>
      </c>
      <c r="Q16" s="144">
        <v>0</v>
      </c>
      <c r="R16" s="145"/>
      <c r="S16" s="46">
        <v>0</v>
      </c>
      <c r="T16" s="46">
        <v>0</v>
      </c>
      <c r="U16" s="55">
        <v>1</v>
      </c>
      <c r="V16" s="48">
        <v>4</v>
      </c>
      <c r="W16" s="49">
        <v>366020</v>
      </c>
      <c r="X16" s="54">
        <v>4</v>
      </c>
      <c r="Y16" s="54">
        <v>366020</v>
      </c>
      <c r="Z16" s="54">
        <v>0</v>
      </c>
      <c r="AA16" s="56">
        <v>0</v>
      </c>
      <c r="AB16" s="85">
        <v>0</v>
      </c>
      <c r="AC16" s="84">
        <v>4</v>
      </c>
      <c r="AD16" s="36">
        <v>0</v>
      </c>
      <c r="AE16" s="47">
        <v>0</v>
      </c>
      <c r="AF16" s="47">
        <v>0</v>
      </c>
      <c r="AG16" s="57">
        <v>0</v>
      </c>
    </row>
    <row r="17" spans="1:34" ht="12" customHeight="1">
      <c r="A17" s="103" t="s">
        <v>2</v>
      </c>
      <c r="B17" s="100">
        <v>20</v>
      </c>
      <c r="C17" s="53">
        <v>16</v>
      </c>
      <c r="D17" s="36">
        <v>5</v>
      </c>
      <c r="E17" s="46">
        <v>3</v>
      </c>
      <c r="F17" s="55">
        <v>2</v>
      </c>
      <c r="G17" s="22">
        <v>15</v>
      </c>
      <c r="H17" s="46">
        <v>14</v>
      </c>
      <c r="I17" s="46">
        <v>2</v>
      </c>
      <c r="J17" s="46">
        <v>0</v>
      </c>
      <c r="K17" s="46">
        <v>11</v>
      </c>
      <c r="L17" s="46">
        <v>1</v>
      </c>
      <c r="M17" s="46">
        <v>0</v>
      </c>
      <c r="N17" s="47">
        <f t="shared" si="4"/>
        <v>1</v>
      </c>
      <c r="O17" s="46">
        <v>0</v>
      </c>
      <c r="P17" s="46">
        <v>0</v>
      </c>
      <c r="Q17" s="144">
        <v>0</v>
      </c>
      <c r="R17" s="145"/>
      <c r="S17" s="46">
        <v>0</v>
      </c>
      <c r="T17" s="46">
        <v>0</v>
      </c>
      <c r="U17" s="55">
        <v>1</v>
      </c>
      <c r="V17" s="48">
        <v>2</v>
      </c>
      <c r="W17" s="49">
        <v>464630</v>
      </c>
      <c r="X17" s="54">
        <v>2</v>
      </c>
      <c r="Y17" s="54">
        <v>464630</v>
      </c>
      <c r="Z17" s="54">
        <v>0</v>
      </c>
      <c r="AA17" s="56">
        <v>0</v>
      </c>
      <c r="AB17" s="21">
        <v>1</v>
      </c>
      <c r="AC17" s="55">
        <v>1</v>
      </c>
      <c r="AD17" s="36">
        <v>0</v>
      </c>
      <c r="AE17" s="47">
        <v>0</v>
      </c>
      <c r="AF17" s="47">
        <v>0</v>
      </c>
      <c r="AG17" s="57">
        <v>0</v>
      </c>
    </row>
    <row r="18" spans="1:34" ht="12" customHeight="1">
      <c r="A18" s="103" t="s">
        <v>4</v>
      </c>
      <c r="B18" s="101">
        <f t="shared" si="5"/>
        <v>24</v>
      </c>
      <c r="C18" s="58">
        <v>11</v>
      </c>
      <c r="D18" s="36">
        <f t="shared" si="6"/>
        <v>13</v>
      </c>
      <c r="E18" s="47">
        <v>0</v>
      </c>
      <c r="F18" s="57">
        <v>13</v>
      </c>
      <c r="G18" s="22">
        <f t="shared" si="3"/>
        <v>11</v>
      </c>
      <c r="H18" s="47">
        <f t="shared" ref="H18:H31" si="8">SUM(I18:M18)</f>
        <v>10</v>
      </c>
      <c r="I18" s="47">
        <v>1</v>
      </c>
      <c r="J18" s="47">
        <v>0</v>
      </c>
      <c r="K18" s="47">
        <v>8</v>
      </c>
      <c r="L18" s="47">
        <v>1</v>
      </c>
      <c r="M18" s="47">
        <v>0</v>
      </c>
      <c r="N18" s="47">
        <f t="shared" si="4"/>
        <v>1</v>
      </c>
      <c r="O18" s="47">
        <v>0</v>
      </c>
      <c r="P18" s="47">
        <v>1</v>
      </c>
      <c r="Q18" s="144">
        <v>0</v>
      </c>
      <c r="R18" s="145"/>
      <c r="S18" s="47">
        <v>0</v>
      </c>
      <c r="T18" s="47">
        <v>0</v>
      </c>
      <c r="U18" s="57">
        <v>0</v>
      </c>
      <c r="V18" s="48">
        <v>2</v>
      </c>
      <c r="W18" s="49">
        <v>1697697</v>
      </c>
      <c r="X18" s="49">
        <v>1</v>
      </c>
      <c r="Y18" s="49">
        <v>30360</v>
      </c>
      <c r="Z18" s="49">
        <v>1</v>
      </c>
      <c r="AA18" s="59">
        <v>1667079</v>
      </c>
      <c r="AB18" s="22">
        <v>0</v>
      </c>
      <c r="AC18" s="57">
        <v>2</v>
      </c>
      <c r="AD18" s="36">
        <v>0</v>
      </c>
      <c r="AE18" s="47">
        <v>0</v>
      </c>
      <c r="AF18" s="47">
        <v>0</v>
      </c>
      <c r="AG18" s="57">
        <v>0</v>
      </c>
    </row>
    <row r="19" spans="1:34" ht="12" customHeight="1">
      <c r="A19" s="103" t="s">
        <v>3</v>
      </c>
      <c r="B19" s="100">
        <f t="shared" si="5"/>
        <v>58</v>
      </c>
      <c r="C19" s="53">
        <v>40</v>
      </c>
      <c r="D19" s="36">
        <f t="shared" si="6"/>
        <v>13</v>
      </c>
      <c r="E19" s="46">
        <v>9</v>
      </c>
      <c r="F19" s="55">
        <v>4</v>
      </c>
      <c r="G19" s="22">
        <f t="shared" si="3"/>
        <v>45</v>
      </c>
      <c r="H19" s="46">
        <f t="shared" si="8"/>
        <v>40</v>
      </c>
      <c r="I19" s="46">
        <v>7</v>
      </c>
      <c r="J19" s="46">
        <v>0</v>
      </c>
      <c r="K19" s="46">
        <v>30</v>
      </c>
      <c r="L19" s="46">
        <v>0</v>
      </c>
      <c r="M19" s="46">
        <v>3</v>
      </c>
      <c r="N19" s="47">
        <f t="shared" si="4"/>
        <v>5</v>
      </c>
      <c r="O19" s="46">
        <v>1</v>
      </c>
      <c r="P19" s="46">
        <v>4</v>
      </c>
      <c r="Q19" s="144">
        <v>0</v>
      </c>
      <c r="R19" s="145"/>
      <c r="S19" s="46">
        <v>0</v>
      </c>
      <c r="T19" s="46">
        <v>0</v>
      </c>
      <c r="U19" s="55">
        <v>0</v>
      </c>
      <c r="V19" s="48">
        <f t="shared" ref="V19:V27" si="9">AB19+AC19</f>
        <v>11</v>
      </c>
      <c r="W19" s="49">
        <f t="shared" ref="W19:W27" si="10">Y19+AA19</f>
        <v>1789061</v>
      </c>
      <c r="X19" s="54">
        <v>7</v>
      </c>
      <c r="Y19" s="54">
        <v>232684</v>
      </c>
      <c r="Z19" s="54">
        <v>4</v>
      </c>
      <c r="AA19" s="56">
        <v>1556377</v>
      </c>
      <c r="AB19" s="21">
        <v>2</v>
      </c>
      <c r="AC19" s="55">
        <v>9</v>
      </c>
      <c r="AD19" s="36">
        <v>3</v>
      </c>
      <c r="AE19" s="47">
        <v>210595</v>
      </c>
      <c r="AF19" s="47">
        <v>3</v>
      </c>
      <c r="AG19" s="57">
        <v>167760</v>
      </c>
    </row>
    <row r="20" spans="1:34" ht="12" customHeight="1">
      <c r="A20" s="103" t="s">
        <v>5</v>
      </c>
      <c r="B20" s="100">
        <f t="shared" si="5"/>
        <v>34</v>
      </c>
      <c r="C20" s="53">
        <v>24</v>
      </c>
      <c r="D20" s="36">
        <v>12</v>
      </c>
      <c r="E20" s="46">
        <v>7</v>
      </c>
      <c r="F20" s="55">
        <v>5</v>
      </c>
      <c r="G20" s="22">
        <v>22</v>
      </c>
      <c r="H20" s="46">
        <v>19</v>
      </c>
      <c r="I20" s="46">
        <v>3</v>
      </c>
      <c r="J20" s="46">
        <v>1</v>
      </c>
      <c r="K20" s="46">
        <v>15</v>
      </c>
      <c r="L20" s="46">
        <v>0</v>
      </c>
      <c r="M20" s="46">
        <v>0</v>
      </c>
      <c r="N20" s="47">
        <v>3</v>
      </c>
      <c r="O20" s="46">
        <v>0</v>
      </c>
      <c r="P20" s="46">
        <v>2</v>
      </c>
      <c r="Q20" s="144">
        <v>0</v>
      </c>
      <c r="R20" s="145"/>
      <c r="S20" s="46">
        <v>0</v>
      </c>
      <c r="T20" s="46">
        <v>1</v>
      </c>
      <c r="U20" s="55">
        <v>0</v>
      </c>
      <c r="V20" s="48">
        <v>5</v>
      </c>
      <c r="W20" s="49">
        <v>3456979</v>
      </c>
      <c r="X20" s="54">
        <v>3</v>
      </c>
      <c r="Y20" s="54">
        <v>888288</v>
      </c>
      <c r="Z20" s="54">
        <v>2</v>
      </c>
      <c r="AA20" s="56">
        <v>2568691</v>
      </c>
      <c r="AB20" s="21">
        <v>0</v>
      </c>
      <c r="AC20" s="55">
        <v>5</v>
      </c>
      <c r="AD20" s="36">
        <v>0</v>
      </c>
      <c r="AE20" s="47">
        <v>0</v>
      </c>
      <c r="AF20" s="47">
        <v>0</v>
      </c>
      <c r="AG20" s="57">
        <v>0</v>
      </c>
    </row>
    <row r="21" spans="1:34" ht="12" customHeight="1">
      <c r="A21" s="103" t="s">
        <v>6</v>
      </c>
      <c r="B21" s="100">
        <f t="shared" si="5"/>
        <v>25</v>
      </c>
      <c r="C21" s="53">
        <v>19</v>
      </c>
      <c r="D21" s="36">
        <v>4</v>
      </c>
      <c r="E21" s="46">
        <v>0</v>
      </c>
      <c r="F21" s="55">
        <v>4</v>
      </c>
      <c r="G21" s="22">
        <v>21</v>
      </c>
      <c r="H21" s="46">
        <v>19</v>
      </c>
      <c r="I21" s="46">
        <v>3</v>
      </c>
      <c r="J21" s="46">
        <v>0</v>
      </c>
      <c r="K21" s="46">
        <v>15</v>
      </c>
      <c r="L21" s="46">
        <v>1</v>
      </c>
      <c r="M21" s="46">
        <v>0</v>
      </c>
      <c r="N21" s="47">
        <v>2</v>
      </c>
      <c r="O21" s="46">
        <v>0</v>
      </c>
      <c r="P21" s="46">
        <v>1</v>
      </c>
      <c r="Q21" s="144">
        <v>1</v>
      </c>
      <c r="R21" s="145"/>
      <c r="S21" s="46">
        <v>0</v>
      </c>
      <c r="T21" s="46">
        <v>0</v>
      </c>
      <c r="U21" s="55">
        <v>0</v>
      </c>
      <c r="V21" s="48">
        <v>5</v>
      </c>
      <c r="W21" s="49">
        <v>494923</v>
      </c>
      <c r="X21" s="54">
        <v>3</v>
      </c>
      <c r="Y21" s="54">
        <v>107264</v>
      </c>
      <c r="Z21" s="54">
        <v>2</v>
      </c>
      <c r="AA21" s="56">
        <v>387659</v>
      </c>
      <c r="AB21" s="21">
        <v>2</v>
      </c>
      <c r="AC21" s="55">
        <v>3</v>
      </c>
      <c r="AD21" s="36">
        <v>0</v>
      </c>
      <c r="AE21" s="47">
        <v>0</v>
      </c>
      <c r="AF21" s="47">
        <v>0</v>
      </c>
      <c r="AG21" s="57">
        <v>0</v>
      </c>
    </row>
    <row r="22" spans="1:34" ht="15.6" customHeight="1">
      <c r="A22" s="104" t="s">
        <v>7</v>
      </c>
      <c r="B22" s="102">
        <f t="shared" si="5"/>
        <v>54</v>
      </c>
      <c r="C22" s="53">
        <v>35</v>
      </c>
      <c r="D22" s="36">
        <f t="shared" si="6"/>
        <v>17</v>
      </c>
      <c r="E22" s="46">
        <v>3</v>
      </c>
      <c r="F22" s="55">
        <v>14</v>
      </c>
      <c r="G22" s="22">
        <f t="shared" si="3"/>
        <v>37</v>
      </c>
      <c r="H22" s="46">
        <f t="shared" si="8"/>
        <v>29</v>
      </c>
      <c r="I22" s="46">
        <v>5</v>
      </c>
      <c r="J22" s="46">
        <v>0</v>
      </c>
      <c r="K22" s="46">
        <v>17</v>
      </c>
      <c r="L22" s="46">
        <v>6</v>
      </c>
      <c r="M22" s="46">
        <v>1</v>
      </c>
      <c r="N22" s="47">
        <f t="shared" si="4"/>
        <v>8</v>
      </c>
      <c r="O22" s="46">
        <v>5</v>
      </c>
      <c r="P22" s="46">
        <v>3</v>
      </c>
      <c r="Q22" s="144">
        <v>0</v>
      </c>
      <c r="R22" s="145"/>
      <c r="S22" s="46">
        <v>0</v>
      </c>
      <c r="T22" s="46">
        <v>0</v>
      </c>
      <c r="U22" s="55">
        <v>0</v>
      </c>
      <c r="V22" s="48">
        <f t="shared" si="9"/>
        <v>8</v>
      </c>
      <c r="W22" s="49">
        <f t="shared" si="10"/>
        <v>5420249</v>
      </c>
      <c r="X22" s="54">
        <v>5</v>
      </c>
      <c r="Y22" s="54">
        <v>1535973</v>
      </c>
      <c r="Z22" s="54">
        <v>3</v>
      </c>
      <c r="AA22" s="56">
        <v>3884276</v>
      </c>
      <c r="AB22" s="21">
        <v>2</v>
      </c>
      <c r="AC22" s="55">
        <v>6</v>
      </c>
      <c r="AD22" s="36">
        <v>0</v>
      </c>
      <c r="AE22" s="47">
        <v>0</v>
      </c>
      <c r="AF22" s="47">
        <v>0</v>
      </c>
      <c r="AG22" s="57">
        <v>0</v>
      </c>
    </row>
    <row r="23" spans="1:34" ht="14.45" customHeight="1">
      <c r="A23" s="105" t="s">
        <v>128</v>
      </c>
      <c r="B23" s="102">
        <f t="shared" si="5"/>
        <v>19</v>
      </c>
      <c r="C23" s="53">
        <v>8</v>
      </c>
      <c r="D23" s="36">
        <v>8</v>
      </c>
      <c r="E23" s="46">
        <v>0</v>
      </c>
      <c r="F23" s="55">
        <v>8</v>
      </c>
      <c r="G23" s="22">
        <f t="shared" si="3"/>
        <v>11</v>
      </c>
      <c r="H23" s="46">
        <f t="shared" si="8"/>
        <v>6</v>
      </c>
      <c r="I23" s="46">
        <v>0</v>
      </c>
      <c r="J23" s="46">
        <v>0</v>
      </c>
      <c r="K23" s="46">
        <v>4</v>
      </c>
      <c r="L23" s="46">
        <v>1</v>
      </c>
      <c r="M23" s="46">
        <v>1</v>
      </c>
      <c r="N23" s="47">
        <f t="shared" si="4"/>
        <v>5</v>
      </c>
      <c r="O23" s="46">
        <v>1</v>
      </c>
      <c r="P23" s="46">
        <v>0</v>
      </c>
      <c r="Q23" s="144">
        <v>2</v>
      </c>
      <c r="R23" s="145"/>
      <c r="S23" s="46">
        <v>0</v>
      </c>
      <c r="T23" s="46">
        <v>1</v>
      </c>
      <c r="U23" s="55">
        <v>1</v>
      </c>
      <c r="V23" s="48">
        <f t="shared" si="9"/>
        <v>2</v>
      </c>
      <c r="W23" s="49">
        <f t="shared" si="10"/>
        <v>1016317</v>
      </c>
      <c r="X23" s="54">
        <v>0</v>
      </c>
      <c r="Y23" s="54">
        <v>0</v>
      </c>
      <c r="Z23" s="54">
        <v>2</v>
      </c>
      <c r="AA23" s="56">
        <v>1016317</v>
      </c>
      <c r="AB23" s="21">
        <v>0</v>
      </c>
      <c r="AC23" s="55">
        <v>2</v>
      </c>
      <c r="AD23" s="36">
        <v>0</v>
      </c>
      <c r="AE23" s="47">
        <v>0</v>
      </c>
      <c r="AF23" s="47">
        <v>0</v>
      </c>
      <c r="AG23" s="57">
        <v>0</v>
      </c>
    </row>
    <row r="24" spans="1:34" ht="13.15" customHeight="1">
      <c r="A24" s="104" t="s">
        <v>8</v>
      </c>
      <c r="B24" s="102">
        <f t="shared" si="5"/>
        <v>16</v>
      </c>
      <c r="C24" s="53">
        <v>0</v>
      </c>
      <c r="D24" s="36">
        <v>3</v>
      </c>
      <c r="E24" s="46">
        <v>2</v>
      </c>
      <c r="F24" s="55">
        <v>1</v>
      </c>
      <c r="G24" s="22">
        <f t="shared" si="3"/>
        <v>13</v>
      </c>
      <c r="H24" s="46">
        <v>10</v>
      </c>
      <c r="I24" s="46">
        <v>2</v>
      </c>
      <c r="J24" s="46">
        <v>1</v>
      </c>
      <c r="K24" s="46">
        <v>7</v>
      </c>
      <c r="L24" s="46">
        <v>0</v>
      </c>
      <c r="M24" s="46">
        <v>0</v>
      </c>
      <c r="N24" s="47">
        <f t="shared" si="4"/>
        <v>3</v>
      </c>
      <c r="O24" s="46">
        <v>1</v>
      </c>
      <c r="P24" s="46">
        <v>2</v>
      </c>
      <c r="Q24" s="144">
        <v>0</v>
      </c>
      <c r="R24" s="145"/>
      <c r="S24" s="46">
        <v>0</v>
      </c>
      <c r="T24" s="46">
        <v>0</v>
      </c>
      <c r="U24" s="55">
        <v>0</v>
      </c>
      <c r="V24" s="48">
        <v>4</v>
      </c>
      <c r="W24" s="49">
        <v>741757</v>
      </c>
      <c r="X24" s="54">
        <v>2</v>
      </c>
      <c r="Y24" s="54">
        <v>37650</v>
      </c>
      <c r="Z24" s="54">
        <v>2</v>
      </c>
      <c r="AA24" s="56">
        <v>704107</v>
      </c>
      <c r="AB24" s="21">
        <v>2</v>
      </c>
      <c r="AC24" s="55">
        <v>2</v>
      </c>
      <c r="AD24" s="36">
        <v>0</v>
      </c>
      <c r="AE24" s="47">
        <v>0</v>
      </c>
      <c r="AF24" s="47">
        <v>0</v>
      </c>
      <c r="AG24" s="57">
        <v>0</v>
      </c>
    </row>
    <row r="25" spans="1:34" ht="12" customHeight="1">
      <c r="A25" s="105" t="s">
        <v>129</v>
      </c>
      <c r="B25" s="100">
        <f t="shared" si="5"/>
        <v>19</v>
      </c>
      <c r="C25" s="53">
        <v>11</v>
      </c>
      <c r="D25" s="36">
        <v>7</v>
      </c>
      <c r="E25" s="46">
        <v>3</v>
      </c>
      <c r="F25" s="55">
        <v>4</v>
      </c>
      <c r="G25" s="22">
        <v>12</v>
      </c>
      <c r="H25" s="46">
        <v>11</v>
      </c>
      <c r="I25" s="46">
        <v>2</v>
      </c>
      <c r="J25" s="46">
        <v>1</v>
      </c>
      <c r="K25" s="46">
        <v>7</v>
      </c>
      <c r="L25" s="46">
        <v>1</v>
      </c>
      <c r="M25" s="46">
        <v>0</v>
      </c>
      <c r="N25" s="47">
        <v>1</v>
      </c>
      <c r="O25" s="46">
        <v>0</v>
      </c>
      <c r="P25" s="46">
        <v>1</v>
      </c>
      <c r="Q25" s="144">
        <v>0</v>
      </c>
      <c r="R25" s="145"/>
      <c r="S25" s="46">
        <v>0</v>
      </c>
      <c r="T25" s="46">
        <v>0</v>
      </c>
      <c r="U25" s="55">
        <v>0</v>
      </c>
      <c r="V25" s="48">
        <v>3</v>
      </c>
      <c r="W25" s="49">
        <v>13112715</v>
      </c>
      <c r="X25" s="54">
        <v>2</v>
      </c>
      <c r="Y25" s="54">
        <v>12000</v>
      </c>
      <c r="Z25" s="54">
        <v>1</v>
      </c>
      <c r="AA25" s="56">
        <v>13100715</v>
      </c>
      <c r="AB25" s="21">
        <v>1</v>
      </c>
      <c r="AC25" s="55">
        <v>2</v>
      </c>
      <c r="AD25" s="36">
        <v>0</v>
      </c>
      <c r="AE25" s="47">
        <v>0</v>
      </c>
      <c r="AF25" s="47">
        <v>0</v>
      </c>
      <c r="AG25" s="57">
        <v>0</v>
      </c>
    </row>
    <row r="26" spans="1:34" ht="12" customHeight="1">
      <c r="A26" s="104" t="s">
        <v>9</v>
      </c>
      <c r="B26" s="100">
        <f>D26+G26</f>
        <v>3</v>
      </c>
      <c r="C26" s="58">
        <v>3</v>
      </c>
      <c r="D26" s="36">
        <v>1</v>
      </c>
      <c r="E26" s="47">
        <v>1</v>
      </c>
      <c r="F26" s="57">
        <v>0</v>
      </c>
      <c r="G26" s="22">
        <v>2</v>
      </c>
      <c r="H26" s="47">
        <v>2</v>
      </c>
      <c r="I26" s="47">
        <v>0</v>
      </c>
      <c r="J26" s="47">
        <v>1</v>
      </c>
      <c r="K26" s="47">
        <v>1</v>
      </c>
      <c r="L26" s="47">
        <v>0</v>
      </c>
      <c r="M26" s="47">
        <v>0</v>
      </c>
      <c r="N26" s="47">
        <f t="shared" si="4"/>
        <v>0</v>
      </c>
      <c r="O26" s="47">
        <v>0</v>
      </c>
      <c r="P26" s="47">
        <v>0</v>
      </c>
      <c r="Q26" s="144">
        <v>0</v>
      </c>
      <c r="R26" s="145"/>
      <c r="S26" s="47">
        <v>0</v>
      </c>
      <c r="T26" s="47">
        <v>0</v>
      </c>
      <c r="U26" s="57">
        <v>0</v>
      </c>
      <c r="V26" s="48">
        <f t="shared" si="9"/>
        <v>0</v>
      </c>
      <c r="W26" s="49">
        <f t="shared" si="10"/>
        <v>0</v>
      </c>
      <c r="X26" s="49">
        <v>0</v>
      </c>
      <c r="Y26" s="49">
        <v>0</v>
      </c>
      <c r="Z26" s="49">
        <v>0</v>
      </c>
      <c r="AA26" s="59">
        <v>0</v>
      </c>
      <c r="AB26" s="22">
        <v>0</v>
      </c>
      <c r="AC26" s="57">
        <v>0</v>
      </c>
      <c r="AD26" s="36">
        <v>0</v>
      </c>
      <c r="AE26" s="47">
        <v>0</v>
      </c>
      <c r="AF26" s="47">
        <v>0</v>
      </c>
      <c r="AG26" s="57">
        <v>0</v>
      </c>
    </row>
    <row r="27" spans="1:34" ht="12" customHeight="1">
      <c r="A27" s="104" t="s">
        <v>130</v>
      </c>
      <c r="B27" s="100">
        <v>23</v>
      </c>
      <c r="C27" s="53">
        <v>8</v>
      </c>
      <c r="D27" s="37">
        <f t="shared" si="6"/>
        <v>8</v>
      </c>
      <c r="E27" s="46">
        <v>4</v>
      </c>
      <c r="F27" s="55">
        <v>4</v>
      </c>
      <c r="G27" s="21">
        <f t="shared" si="3"/>
        <v>15</v>
      </c>
      <c r="H27" s="46">
        <f t="shared" si="8"/>
        <v>10</v>
      </c>
      <c r="I27" s="46">
        <v>3</v>
      </c>
      <c r="J27" s="46">
        <v>0</v>
      </c>
      <c r="K27" s="46">
        <v>7</v>
      </c>
      <c r="L27" s="46">
        <v>0</v>
      </c>
      <c r="M27" s="46">
        <v>0</v>
      </c>
      <c r="N27" s="46">
        <f t="shared" si="4"/>
        <v>5</v>
      </c>
      <c r="O27" s="46">
        <v>0</v>
      </c>
      <c r="P27" s="46">
        <v>1</v>
      </c>
      <c r="Q27" s="144">
        <v>0</v>
      </c>
      <c r="R27" s="145"/>
      <c r="S27" s="46">
        <v>0</v>
      </c>
      <c r="T27" s="46">
        <v>0</v>
      </c>
      <c r="U27" s="55">
        <v>4</v>
      </c>
      <c r="V27" s="71">
        <f t="shared" si="9"/>
        <v>4</v>
      </c>
      <c r="W27" s="54">
        <f t="shared" si="10"/>
        <v>3076825</v>
      </c>
      <c r="X27" s="54">
        <v>3</v>
      </c>
      <c r="Y27" s="54">
        <v>242813</v>
      </c>
      <c r="Z27" s="54">
        <v>1</v>
      </c>
      <c r="AA27" s="56">
        <v>2834012</v>
      </c>
      <c r="AB27" s="21">
        <v>1</v>
      </c>
      <c r="AC27" s="55">
        <v>3</v>
      </c>
      <c r="AD27" s="37">
        <v>0</v>
      </c>
      <c r="AE27" s="46">
        <v>0</v>
      </c>
      <c r="AF27" s="46">
        <v>0</v>
      </c>
      <c r="AG27" s="55">
        <v>0</v>
      </c>
    </row>
    <row r="28" spans="1:34" ht="12" customHeight="1">
      <c r="A28" s="103" t="s">
        <v>131</v>
      </c>
      <c r="B28" s="100">
        <v>26</v>
      </c>
      <c r="C28" s="58">
        <v>18</v>
      </c>
      <c r="D28" s="36">
        <v>4</v>
      </c>
      <c r="E28" s="47">
        <v>1</v>
      </c>
      <c r="F28" s="57">
        <v>3</v>
      </c>
      <c r="G28" s="22">
        <v>22</v>
      </c>
      <c r="H28" s="47">
        <v>20</v>
      </c>
      <c r="I28" s="47">
        <v>4</v>
      </c>
      <c r="J28" s="47">
        <v>0</v>
      </c>
      <c r="K28" s="47">
        <v>13</v>
      </c>
      <c r="L28" s="47">
        <v>2</v>
      </c>
      <c r="M28" s="47">
        <v>1</v>
      </c>
      <c r="N28" s="47">
        <v>2</v>
      </c>
      <c r="O28" s="47">
        <v>0</v>
      </c>
      <c r="P28" s="47">
        <v>2</v>
      </c>
      <c r="Q28" s="144">
        <v>0</v>
      </c>
      <c r="R28" s="145"/>
      <c r="S28" s="47">
        <v>0</v>
      </c>
      <c r="T28" s="47">
        <v>0</v>
      </c>
      <c r="U28" s="57">
        <v>0</v>
      </c>
      <c r="V28" s="48">
        <v>6</v>
      </c>
      <c r="W28" s="49">
        <v>19559518</v>
      </c>
      <c r="X28" s="49">
        <v>4</v>
      </c>
      <c r="Y28" s="49">
        <v>54662</v>
      </c>
      <c r="Z28" s="49">
        <v>2</v>
      </c>
      <c r="AA28" s="59">
        <v>19504856</v>
      </c>
      <c r="AB28" s="22">
        <v>0</v>
      </c>
      <c r="AC28" s="57">
        <v>6</v>
      </c>
      <c r="AD28" s="36">
        <v>0</v>
      </c>
      <c r="AE28" s="47">
        <v>0</v>
      </c>
      <c r="AF28" s="47">
        <v>0</v>
      </c>
      <c r="AG28" s="57">
        <v>0</v>
      </c>
    </row>
    <row r="29" spans="1:34" s="73" customFormat="1" ht="12" customHeight="1">
      <c r="A29" s="106" t="s">
        <v>132</v>
      </c>
      <c r="B29" s="100">
        <v>8</v>
      </c>
      <c r="C29" s="74">
        <v>17</v>
      </c>
      <c r="D29" s="75">
        <v>1</v>
      </c>
      <c r="E29" s="76">
        <v>0</v>
      </c>
      <c r="F29" s="77">
        <v>1</v>
      </c>
      <c r="G29" s="78">
        <v>7</v>
      </c>
      <c r="H29" s="76">
        <v>6</v>
      </c>
      <c r="I29" s="79">
        <v>6</v>
      </c>
      <c r="J29" s="79">
        <v>0</v>
      </c>
      <c r="K29" s="79">
        <v>0</v>
      </c>
      <c r="L29" s="79">
        <v>0</v>
      </c>
      <c r="M29" s="79">
        <v>0</v>
      </c>
      <c r="N29" s="79">
        <v>1</v>
      </c>
      <c r="O29" s="79">
        <v>0</v>
      </c>
      <c r="P29" s="79">
        <v>0</v>
      </c>
      <c r="Q29" s="193">
        <v>1</v>
      </c>
      <c r="R29" s="194"/>
      <c r="S29" s="79">
        <v>0</v>
      </c>
      <c r="T29" s="79">
        <v>0</v>
      </c>
      <c r="U29" s="80">
        <v>0</v>
      </c>
      <c r="V29" s="81">
        <v>6</v>
      </c>
      <c r="W29" s="79">
        <v>150408</v>
      </c>
      <c r="X29" s="79">
        <v>6</v>
      </c>
      <c r="Y29" s="79">
        <v>150408</v>
      </c>
      <c r="Z29" s="79">
        <v>0</v>
      </c>
      <c r="AA29" s="80">
        <v>0</v>
      </c>
      <c r="AB29" s="81">
        <v>0</v>
      </c>
      <c r="AC29" s="80">
        <v>6</v>
      </c>
      <c r="AD29" s="82">
        <v>0</v>
      </c>
      <c r="AE29" s="79">
        <v>0</v>
      </c>
      <c r="AF29" s="79">
        <v>0</v>
      </c>
      <c r="AG29" s="80">
        <v>0</v>
      </c>
      <c r="AH29" s="83"/>
    </row>
    <row r="30" spans="1:34">
      <c r="A30" s="16" t="s">
        <v>133</v>
      </c>
      <c r="B30" s="27">
        <f>SUM(B31:B32)</f>
        <v>5</v>
      </c>
      <c r="C30" s="53">
        <f t="shared" ref="C30:AG30" si="11">SUM(C31:C32)</f>
        <v>4</v>
      </c>
      <c r="D30" s="21">
        <f t="shared" si="11"/>
        <v>3</v>
      </c>
      <c r="E30" s="46">
        <f t="shared" si="11"/>
        <v>3</v>
      </c>
      <c r="F30" s="55">
        <f>SUM(F31:F32)</f>
        <v>0</v>
      </c>
      <c r="G30" s="21">
        <f t="shared" si="11"/>
        <v>2</v>
      </c>
      <c r="H30" s="46">
        <f t="shared" si="11"/>
        <v>2</v>
      </c>
      <c r="I30" s="46">
        <f t="shared" si="11"/>
        <v>1</v>
      </c>
      <c r="J30" s="46">
        <f t="shared" si="11"/>
        <v>0</v>
      </c>
      <c r="K30" s="46">
        <f t="shared" si="11"/>
        <v>1</v>
      </c>
      <c r="L30" s="46">
        <f t="shared" si="11"/>
        <v>0</v>
      </c>
      <c r="M30" s="46">
        <f t="shared" si="11"/>
        <v>0</v>
      </c>
      <c r="N30" s="46">
        <f t="shared" si="11"/>
        <v>0</v>
      </c>
      <c r="O30" s="46">
        <f t="shared" si="11"/>
        <v>0</v>
      </c>
      <c r="P30" s="46">
        <f t="shared" si="11"/>
        <v>0</v>
      </c>
      <c r="Q30" s="144">
        <f t="shared" si="11"/>
        <v>0</v>
      </c>
      <c r="R30" s="145">
        <f t="shared" si="11"/>
        <v>0</v>
      </c>
      <c r="S30" s="46">
        <f t="shared" si="11"/>
        <v>0</v>
      </c>
      <c r="T30" s="46">
        <f t="shared" si="11"/>
        <v>0</v>
      </c>
      <c r="U30" s="55">
        <f t="shared" si="11"/>
        <v>0</v>
      </c>
      <c r="V30" s="71">
        <f t="shared" si="11"/>
        <v>1</v>
      </c>
      <c r="W30" s="54">
        <f t="shared" si="11"/>
        <v>500000</v>
      </c>
      <c r="X30" s="54">
        <f t="shared" si="11"/>
        <v>1</v>
      </c>
      <c r="Y30" s="54">
        <f t="shared" si="11"/>
        <v>500000</v>
      </c>
      <c r="Z30" s="54">
        <f t="shared" si="11"/>
        <v>0</v>
      </c>
      <c r="AA30" s="56">
        <f t="shared" si="11"/>
        <v>0</v>
      </c>
      <c r="AB30" s="21">
        <f t="shared" si="11"/>
        <v>0</v>
      </c>
      <c r="AC30" s="55">
        <f t="shared" si="11"/>
        <v>1</v>
      </c>
      <c r="AD30" s="21">
        <f t="shared" si="11"/>
        <v>0</v>
      </c>
      <c r="AE30" s="46">
        <f t="shared" si="11"/>
        <v>0</v>
      </c>
      <c r="AF30" s="46">
        <f t="shared" si="11"/>
        <v>0</v>
      </c>
      <c r="AG30" s="55">
        <f t="shared" si="11"/>
        <v>0</v>
      </c>
    </row>
    <row r="31" spans="1:34" ht="13.9" customHeight="1">
      <c r="A31" s="104" t="s">
        <v>10</v>
      </c>
      <c r="B31" s="100">
        <f t="shared" si="5"/>
        <v>4</v>
      </c>
      <c r="C31" s="53">
        <v>4</v>
      </c>
      <c r="D31" s="22">
        <v>3</v>
      </c>
      <c r="E31" s="46">
        <v>3</v>
      </c>
      <c r="F31" s="55">
        <v>0</v>
      </c>
      <c r="G31" s="22">
        <f>H31+N31</f>
        <v>1</v>
      </c>
      <c r="H31" s="46">
        <f t="shared" si="8"/>
        <v>1</v>
      </c>
      <c r="I31" s="46">
        <v>0</v>
      </c>
      <c r="J31" s="46">
        <v>0</v>
      </c>
      <c r="K31" s="46">
        <v>1</v>
      </c>
      <c r="L31" s="46">
        <v>0</v>
      </c>
      <c r="M31" s="46">
        <v>0</v>
      </c>
      <c r="N31" s="47">
        <f t="shared" si="4"/>
        <v>0</v>
      </c>
      <c r="O31" s="46">
        <v>0</v>
      </c>
      <c r="P31" s="46">
        <v>0</v>
      </c>
      <c r="Q31" s="144">
        <v>0</v>
      </c>
      <c r="R31" s="145"/>
      <c r="S31" s="46">
        <v>0</v>
      </c>
      <c r="T31" s="46">
        <v>0</v>
      </c>
      <c r="U31" s="55">
        <v>0</v>
      </c>
      <c r="V31" s="48">
        <f>AB31+AC31</f>
        <v>0</v>
      </c>
      <c r="W31" s="49">
        <f>Y31+AA31</f>
        <v>0</v>
      </c>
      <c r="X31" s="54">
        <v>0</v>
      </c>
      <c r="Y31" s="54">
        <v>0</v>
      </c>
      <c r="Z31" s="54">
        <v>0</v>
      </c>
      <c r="AA31" s="56">
        <v>0</v>
      </c>
      <c r="AB31" s="21">
        <v>0</v>
      </c>
      <c r="AC31" s="55">
        <v>0</v>
      </c>
      <c r="AD31" s="22">
        <v>0</v>
      </c>
      <c r="AE31" s="47">
        <v>0</v>
      </c>
      <c r="AF31" s="47">
        <v>0</v>
      </c>
      <c r="AG31" s="57">
        <v>0</v>
      </c>
    </row>
    <row r="32" spans="1:34" ht="12" customHeight="1" thickBot="1">
      <c r="A32" s="107" t="s">
        <v>11</v>
      </c>
      <c r="B32" s="100">
        <f t="shared" si="5"/>
        <v>1</v>
      </c>
      <c r="C32" s="53">
        <v>0</v>
      </c>
      <c r="D32" s="22">
        <f t="shared" si="6"/>
        <v>0</v>
      </c>
      <c r="E32" s="46">
        <v>0</v>
      </c>
      <c r="F32" s="55">
        <v>0</v>
      </c>
      <c r="G32" s="22">
        <f t="shared" si="3"/>
        <v>1</v>
      </c>
      <c r="H32" s="46">
        <v>1</v>
      </c>
      <c r="I32" s="46">
        <v>1</v>
      </c>
      <c r="J32" s="46">
        <v>0</v>
      </c>
      <c r="K32" s="46">
        <v>0</v>
      </c>
      <c r="L32" s="46">
        <v>0</v>
      </c>
      <c r="M32" s="46">
        <v>0</v>
      </c>
      <c r="N32" s="47">
        <f t="shared" si="4"/>
        <v>0</v>
      </c>
      <c r="O32" s="46">
        <v>0</v>
      </c>
      <c r="P32" s="46">
        <v>0</v>
      </c>
      <c r="Q32" s="144">
        <v>0</v>
      </c>
      <c r="R32" s="145"/>
      <c r="S32" s="46">
        <v>0</v>
      </c>
      <c r="T32" s="46">
        <v>0</v>
      </c>
      <c r="U32" s="55">
        <v>0</v>
      </c>
      <c r="V32" s="48">
        <f>AB32+AC32</f>
        <v>1</v>
      </c>
      <c r="W32" s="49">
        <f>Y32+AA32</f>
        <v>500000</v>
      </c>
      <c r="X32" s="54">
        <v>1</v>
      </c>
      <c r="Y32" s="54">
        <v>500000</v>
      </c>
      <c r="Z32" s="54">
        <v>0</v>
      </c>
      <c r="AA32" s="56">
        <v>0</v>
      </c>
      <c r="AB32" s="21">
        <v>0</v>
      </c>
      <c r="AC32" s="55">
        <v>1</v>
      </c>
      <c r="AD32" s="22">
        <v>0</v>
      </c>
      <c r="AE32" s="47">
        <v>0</v>
      </c>
      <c r="AF32" s="47">
        <v>0</v>
      </c>
      <c r="AG32" s="57">
        <v>0</v>
      </c>
    </row>
    <row r="33" spans="1:34" ht="20.25" customHeight="1">
      <c r="A33" s="151" t="s">
        <v>40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</row>
    <row r="34" spans="1:34" ht="17.25" customHeight="1">
      <c r="A34" s="147" t="s">
        <v>27</v>
      </c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</row>
    <row r="35" spans="1:34" ht="19.5">
      <c r="A35" s="141" t="s">
        <v>29</v>
      </c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</row>
    <row r="36" spans="1:34" ht="15" customHeight="1">
      <c r="A36" s="141" t="s">
        <v>84</v>
      </c>
      <c r="B36" s="146"/>
      <c r="C36" s="146"/>
      <c r="D36" s="146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</row>
    <row r="37" spans="1:34" ht="15.6" customHeight="1">
      <c r="A37" s="141" t="s">
        <v>83</v>
      </c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</row>
    <row r="38" spans="1:34" ht="16.899999999999999" customHeight="1">
      <c r="A38" s="141" t="s">
        <v>66</v>
      </c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</row>
    <row r="39" spans="1:34" ht="17.45" customHeight="1">
      <c r="A39" s="143" t="s">
        <v>67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</row>
    <row r="40" spans="1:34" ht="18" customHeight="1">
      <c r="A40" s="146" t="s">
        <v>92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</row>
    <row r="41" spans="1:34" ht="15.6" customHeight="1">
      <c r="A41" s="141" t="s">
        <v>93</v>
      </c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</row>
    <row r="42" spans="1:34" ht="17.45" customHeight="1">
      <c r="A42" s="141" t="s">
        <v>94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</row>
    <row r="43" spans="1:34" ht="14.45" customHeight="1">
      <c r="A43" s="141" t="s">
        <v>68</v>
      </c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</row>
    <row r="44" spans="1:34" ht="15" customHeight="1">
      <c r="A44" s="141" t="s">
        <v>90</v>
      </c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</row>
    <row r="45" spans="1:34" ht="16.149999999999999" customHeight="1">
      <c r="A45" s="141" t="s">
        <v>69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</row>
    <row r="46" spans="1:34" s="2" customFormat="1" ht="13.9" customHeight="1">
      <c r="A46" s="141" t="s">
        <v>88</v>
      </c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</row>
    <row r="47" spans="1:34" s="2" customFormat="1" ht="16.149999999999999" customHeight="1">
      <c r="A47" s="141" t="s">
        <v>89</v>
      </c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</row>
    <row r="48" spans="1:34" ht="18.600000000000001" customHeight="1">
      <c r="A48" s="143" t="s">
        <v>30</v>
      </c>
      <c r="B48" s="146"/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146"/>
      <c r="AH48" s="146"/>
    </row>
    <row r="49" spans="1:34" ht="19.5">
      <c r="A49" s="141" t="s">
        <v>31</v>
      </c>
      <c r="B49" s="146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</row>
    <row r="50" spans="1:34" ht="19.5">
      <c r="A50" s="196" t="s">
        <v>91</v>
      </c>
      <c r="B50" s="196"/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  <c r="AD50" s="196"/>
      <c r="AE50" s="196"/>
      <c r="AF50" s="196"/>
      <c r="AG50" s="196"/>
      <c r="AH50" s="196"/>
    </row>
    <row r="51" spans="1:34" ht="19.5">
      <c r="A51" s="17" t="s">
        <v>70</v>
      </c>
      <c r="B51" s="17"/>
      <c r="C51" s="19"/>
      <c r="D51" s="19"/>
      <c r="E51" s="34"/>
      <c r="F51" s="34"/>
      <c r="G51" s="19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</row>
    <row r="52" spans="1:34" ht="19.5">
      <c r="A52" s="17" t="s">
        <v>71</v>
      </c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</row>
    <row r="53" spans="1:34" ht="16.149999999999999" customHeight="1">
      <c r="A53" s="141" t="s">
        <v>72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</row>
    <row r="54" spans="1:34" ht="19.5">
      <c r="A54" s="195" t="s">
        <v>154</v>
      </c>
      <c r="B54" s="141"/>
      <c r="C54" s="141"/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</row>
    <row r="55" spans="1:34" ht="19.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</row>
    <row r="56" spans="1:34" ht="19.5">
      <c r="A56" s="17"/>
      <c r="B56" s="17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</row>
    <row r="57" spans="1:34">
      <c r="A57" s="1"/>
      <c r="B57" s="1"/>
      <c r="C57" s="1"/>
    </row>
    <row r="58" spans="1:34">
      <c r="A58" s="1"/>
      <c r="B58" s="1"/>
      <c r="C58" s="1"/>
    </row>
    <row r="59" spans="1:34">
      <c r="A59" s="1"/>
      <c r="B59" s="1"/>
      <c r="C59" s="1"/>
    </row>
  </sheetData>
  <mergeCells count="81">
    <mergeCell ref="A49:AH49"/>
    <mergeCell ref="A40:AH40"/>
    <mergeCell ref="A38:AH38"/>
    <mergeCell ref="A54:AG54"/>
    <mergeCell ref="A50:AH50"/>
    <mergeCell ref="A53:AG53"/>
    <mergeCell ref="W52:AH52"/>
    <mergeCell ref="A47:AH47"/>
    <mergeCell ref="A45:AH45"/>
    <mergeCell ref="A41:AH41"/>
    <mergeCell ref="Q31:R31"/>
    <mergeCell ref="Q32:R32"/>
    <mergeCell ref="A35:AG35"/>
    <mergeCell ref="A48:AH48"/>
    <mergeCell ref="A42:AH42"/>
    <mergeCell ref="A44:AG44"/>
    <mergeCell ref="A43:AH43"/>
    <mergeCell ref="A46:AH46"/>
    <mergeCell ref="A39:AH39"/>
    <mergeCell ref="Q19:R19"/>
    <mergeCell ref="Q20:R20"/>
    <mergeCell ref="Q21:R21"/>
    <mergeCell ref="Q22:R22"/>
    <mergeCell ref="A37:AG37"/>
    <mergeCell ref="A33:AG33"/>
    <mergeCell ref="A34:AG34"/>
    <mergeCell ref="A36:AH36"/>
    <mergeCell ref="Q28:R28"/>
    <mergeCell ref="Q24:R24"/>
    <mergeCell ref="Q29:R29"/>
    <mergeCell ref="Q30:R30"/>
    <mergeCell ref="Q23:R23"/>
    <mergeCell ref="Q25:R25"/>
    <mergeCell ref="Q26:R26"/>
    <mergeCell ref="Q27:R27"/>
    <mergeCell ref="A1:AG1"/>
    <mergeCell ref="A2:AG2"/>
    <mergeCell ref="D3:D5"/>
    <mergeCell ref="E3:F3"/>
    <mergeCell ref="G3:G5"/>
    <mergeCell ref="AD3:AG3"/>
    <mergeCell ref="AB3:AB5"/>
    <mergeCell ref="AF4:AG5"/>
    <mergeCell ref="AC3:AC5"/>
    <mergeCell ref="AD4:AE5"/>
    <mergeCell ref="A3:A6"/>
    <mergeCell ref="O4:O5"/>
    <mergeCell ref="N4:N5"/>
    <mergeCell ref="K4:K5"/>
    <mergeCell ref="H4:H5"/>
    <mergeCell ref="F4:F5"/>
    <mergeCell ref="Q11:R11"/>
    <mergeCell ref="V3:AA3"/>
    <mergeCell ref="N3:U3"/>
    <mergeCell ref="V4:W5"/>
    <mergeCell ref="S4:S5"/>
    <mergeCell ref="Z4:AA5"/>
    <mergeCell ref="U4:U5"/>
    <mergeCell ref="T4:T5"/>
    <mergeCell ref="X4:Y5"/>
    <mergeCell ref="Q10:R10"/>
    <mergeCell ref="P4:P5"/>
    <mergeCell ref="Q9:R9"/>
    <mergeCell ref="Q8:R8"/>
    <mergeCell ref="Q6:R6"/>
    <mergeCell ref="Q7:R7"/>
    <mergeCell ref="Q4:R5"/>
    <mergeCell ref="C3:C5"/>
    <mergeCell ref="E4:E5"/>
    <mergeCell ref="M4:M5"/>
    <mergeCell ref="L4:L5"/>
    <mergeCell ref="J4:J5"/>
    <mergeCell ref="I4:I5"/>
    <mergeCell ref="H3:M3"/>
    <mergeCell ref="Q18:R18"/>
    <mergeCell ref="Q12:R12"/>
    <mergeCell ref="Q13:R13"/>
    <mergeCell ref="Q14:R14"/>
    <mergeCell ref="Q15:R15"/>
    <mergeCell ref="Q16:R16"/>
    <mergeCell ref="Q17:R17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8" scale="86" fitToHeight="0" orientation="landscape" r:id="rId1"/>
  <rowBreaks count="1" manualBreakCount="1">
    <brk id="3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6"/>
  <sheetViews>
    <sheetView view="pageBreakPreview" topLeftCell="A19" zoomScaleNormal="90" zoomScaleSheetLayoutView="100" workbookViewId="0">
      <selection activeCell="A7" sqref="A1:A1048576"/>
    </sheetView>
  </sheetViews>
  <sheetFormatPr defaultRowHeight="16.5"/>
  <cols>
    <col min="1" max="1" width="15.625" customWidth="1"/>
    <col min="2" max="2" width="8.75" customWidth="1"/>
    <col min="3" max="3" width="5.5" customWidth="1"/>
    <col min="4" max="4" width="9.5" style="24" customWidth="1"/>
    <col min="5" max="5" width="5.25" customWidth="1"/>
    <col min="6" max="6" width="5.125" customWidth="1"/>
    <col min="8" max="8" width="5.2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7.75" customWidth="1"/>
    <col min="24" max="24" width="4.125" customWidth="1"/>
    <col min="25" max="25" width="5.75" customWidth="1"/>
    <col min="26" max="26" width="3.875" customWidth="1"/>
    <col min="27" max="27" width="9.75" customWidth="1"/>
    <col min="28" max="28" width="7.5" customWidth="1"/>
    <col min="29" max="29" width="6.125" customWidth="1"/>
    <col min="30" max="30" width="4.25" customWidth="1"/>
    <col min="31" max="31" width="7.875" customWidth="1"/>
    <col min="32" max="32" width="3.75" customWidth="1"/>
    <col min="33" max="33" width="8.5" customWidth="1"/>
  </cols>
  <sheetData>
    <row r="1" spans="1:33" ht="32.1" customHeight="1">
      <c r="A1" s="158" t="s">
        <v>80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</row>
    <row r="2" spans="1:33" ht="20.100000000000001" customHeight="1" thickBot="1">
      <c r="A2" s="165" t="s">
        <v>151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</row>
    <row r="3" spans="1:33" ht="54.95" customHeight="1">
      <c r="A3" s="175" t="s">
        <v>81</v>
      </c>
      <c r="B3" s="39" t="s">
        <v>73</v>
      </c>
      <c r="C3" s="162" t="s">
        <v>82</v>
      </c>
      <c r="D3" s="176" t="s">
        <v>76</v>
      </c>
      <c r="E3" s="185" t="s">
        <v>77</v>
      </c>
      <c r="F3" s="167"/>
      <c r="G3" s="177" t="s">
        <v>41</v>
      </c>
      <c r="H3" s="159" t="s">
        <v>64</v>
      </c>
      <c r="I3" s="160"/>
      <c r="J3" s="160"/>
      <c r="K3" s="160"/>
      <c r="L3" s="160"/>
      <c r="M3" s="161"/>
      <c r="N3" s="159" t="s">
        <v>65</v>
      </c>
      <c r="O3" s="160"/>
      <c r="P3" s="160"/>
      <c r="Q3" s="160"/>
      <c r="R3" s="160"/>
      <c r="S3" s="160"/>
      <c r="T3" s="160"/>
      <c r="U3" s="167"/>
      <c r="V3" s="178" t="s">
        <v>12</v>
      </c>
      <c r="W3" s="160"/>
      <c r="X3" s="160"/>
      <c r="Y3" s="160"/>
      <c r="Z3" s="160"/>
      <c r="AA3" s="167"/>
      <c r="AB3" s="172" t="s">
        <v>60</v>
      </c>
      <c r="AC3" s="170" t="s">
        <v>61</v>
      </c>
      <c r="AD3" s="166" t="s">
        <v>22</v>
      </c>
      <c r="AE3" s="160"/>
      <c r="AF3" s="160"/>
      <c r="AG3" s="167"/>
    </row>
    <row r="4" spans="1:33" ht="54.95" customHeight="1">
      <c r="A4" s="163"/>
      <c r="B4" s="40" t="s">
        <v>74</v>
      </c>
      <c r="C4" s="163"/>
      <c r="D4" s="173"/>
      <c r="E4" s="186" t="s">
        <v>42</v>
      </c>
      <c r="F4" s="168" t="s">
        <v>43</v>
      </c>
      <c r="G4" s="173"/>
      <c r="H4" s="156" t="s">
        <v>44</v>
      </c>
      <c r="I4" s="156" t="s">
        <v>45</v>
      </c>
      <c r="J4" s="156" t="s">
        <v>46</v>
      </c>
      <c r="K4" s="156" t="s">
        <v>47</v>
      </c>
      <c r="L4" s="156" t="s">
        <v>48</v>
      </c>
      <c r="M4" s="156" t="s">
        <v>49</v>
      </c>
      <c r="N4" s="156" t="s">
        <v>50</v>
      </c>
      <c r="O4" s="156" t="s">
        <v>51</v>
      </c>
      <c r="P4" s="156" t="s">
        <v>52</v>
      </c>
      <c r="Q4" s="184" t="s">
        <v>53</v>
      </c>
      <c r="R4" s="180"/>
      <c r="S4" s="156" t="s">
        <v>54</v>
      </c>
      <c r="T4" s="156" t="s">
        <v>55</v>
      </c>
      <c r="U4" s="168" t="s">
        <v>56</v>
      </c>
      <c r="V4" s="179" t="s">
        <v>57</v>
      </c>
      <c r="W4" s="180"/>
      <c r="X4" s="182" t="s">
        <v>58</v>
      </c>
      <c r="Y4" s="180"/>
      <c r="Z4" s="182" t="s">
        <v>59</v>
      </c>
      <c r="AA4" s="153"/>
      <c r="AB4" s="173"/>
      <c r="AC4" s="171"/>
      <c r="AD4" s="152" t="s">
        <v>62</v>
      </c>
      <c r="AE4" s="153"/>
      <c r="AF4" s="152" t="s">
        <v>63</v>
      </c>
      <c r="AG4" s="153"/>
    </row>
    <row r="5" spans="1:33" ht="54.95" customHeight="1" thickBot="1">
      <c r="A5" s="163"/>
      <c r="B5" s="40" t="s">
        <v>75</v>
      </c>
      <c r="C5" s="164"/>
      <c r="D5" s="174"/>
      <c r="E5" s="157"/>
      <c r="F5" s="169"/>
      <c r="G5" s="174"/>
      <c r="H5" s="157"/>
      <c r="I5" s="157"/>
      <c r="J5" s="157"/>
      <c r="K5" s="157"/>
      <c r="L5" s="157"/>
      <c r="M5" s="157"/>
      <c r="N5" s="157"/>
      <c r="O5" s="157"/>
      <c r="P5" s="157"/>
      <c r="Q5" s="183"/>
      <c r="R5" s="181"/>
      <c r="S5" s="157"/>
      <c r="T5" s="157"/>
      <c r="U5" s="169"/>
      <c r="V5" s="154"/>
      <c r="W5" s="181"/>
      <c r="X5" s="183"/>
      <c r="Y5" s="181"/>
      <c r="Z5" s="183"/>
      <c r="AA5" s="155"/>
      <c r="AB5" s="174"/>
      <c r="AC5" s="169"/>
      <c r="AD5" s="154"/>
      <c r="AE5" s="155"/>
      <c r="AF5" s="154"/>
      <c r="AG5" s="155"/>
    </row>
    <row r="6" spans="1:33" ht="16.5" customHeight="1" thickBot="1">
      <c r="A6" s="164"/>
      <c r="B6" s="8" t="s">
        <v>0</v>
      </c>
      <c r="C6" s="8" t="s">
        <v>0</v>
      </c>
      <c r="D6" s="10" t="s">
        <v>0</v>
      </c>
      <c r="E6" s="35" t="s">
        <v>0</v>
      </c>
      <c r="F6" s="35" t="s">
        <v>0</v>
      </c>
      <c r="G6" s="3" t="s">
        <v>0</v>
      </c>
      <c r="H6" s="35" t="s">
        <v>150</v>
      </c>
      <c r="I6" s="35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87" t="s">
        <v>0</v>
      </c>
      <c r="R6" s="188"/>
      <c r="S6" s="4" t="s">
        <v>0</v>
      </c>
      <c r="T6" s="5" t="s">
        <v>13</v>
      </c>
      <c r="U6" s="7" t="s">
        <v>16</v>
      </c>
      <c r="V6" s="9" t="s">
        <v>16</v>
      </c>
      <c r="W6" s="5" t="s">
        <v>14</v>
      </c>
      <c r="X6" s="5" t="s">
        <v>16</v>
      </c>
      <c r="Y6" s="5" t="s">
        <v>17</v>
      </c>
      <c r="Z6" s="5" t="s">
        <v>18</v>
      </c>
      <c r="AA6" s="7" t="s">
        <v>19</v>
      </c>
      <c r="AB6" s="9" t="s">
        <v>18</v>
      </c>
      <c r="AC6" s="7" t="s">
        <v>18</v>
      </c>
      <c r="AD6" s="14" t="s">
        <v>23</v>
      </c>
      <c r="AE6" s="15" t="s">
        <v>24</v>
      </c>
      <c r="AF6" s="6" t="s">
        <v>23</v>
      </c>
      <c r="AG6" s="7" t="s">
        <v>24</v>
      </c>
    </row>
    <row r="7" spans="1:33" ht="18" customHeight="1">
      <c r="A7" s="72" t="s">
        <v>87</v>
      </c>
      <c r="B7" s="42">
        <f>D7+G7</f>
        <v>165</v>
      </c>
      <c r="C7" s="43">
        <f>SUM(C8:C19)</f>
        <v>132</v>
      </c>
      <c r="D7" s="38">
        <f>E7+F7</f>
        <v>32</v>
      </c>
      <c r="E7" s="44">
        <f>SUM(E8:E19)</f>
        <v>16</v>
      </c>
      <c r="F7" s="45">
        <f>SUM(F8:F19)</f>
        <v>16</v>
      </c>
      <c r="G7" s="52">
        <f>H7+N7</f>
        <v>133</v>
      </c>
      <c r="H7" s="44">
        <f>SUM(I7:M7)</f>
        <v>119</v>
      </c>
      <c r="I7" s="44">
        <f>SUM(I8:I19)</f>
        <v>0</v>
      </c>
      <c r="J7" s="44">
        <f>SUM(J8:J19)</f>
        <v>14</v>
      </c>
      <c r="K7" s="44">
        <f>SUM(K8:K19)</f>
        <v>62</v>
      </c>
      <c r="L7" s="44">
        <f>SUM(L8:L19)</f>
        <v>5</v>
      </c>
      <c r="M7" s="44">
        <f>SUM(M8:M19)</f>
        <v>38</v>
      </c>
      <c r="N7" s="68">
        <f>SUM(O7:U7)</f>
        <v>14</v>
      </c>
      <c r="O7" s="44">
        <f t="shared" ref="O7:T7" si="0">SUM(O8:O19)</f>
        <v>7</v>
      </c>
      <c r="P7" s="44">
        <f t="shared" si="0"/>
        <v>2</v>
      </c>
      <c r="Q7" s="191">
        <f t="shared" si="0"/>
        <v>0</v>
      </c>
      <c r="R7" s="192">
        <f t="shared" si="0"/>
        <v>0</v>
      </c>
      <c r="S7" s="44">
        <f t="shared" si="0"/>
        <v>0</v>
      </c>
      <c r="T7" s="44">
        <f t="shared" si="0"/>
        <v>5</v>
      </c>
      <c r="U7" s="45">
        <f>SUM(U8:U19)</f>
        <v>0</v>
      </c>
      <c r="V7" s="69">
        <f>AB7+AC7</f>
        <v>2</v>
      </c>
      <c r="W7" s="70">
        <f>Y7+AA7</f>
        <v>802144</v>
      </c>
      <c r="X7" s="50">
        <f t="shared" ref="X7:AF7" si="1">SUM(X8:X19)</f>
        <v>0</v>
      </c>
      <c r="Y7" s="50">
        <f t="shared" si="1"/>
        <v>0</v>
      </c>
      <c r="Z7" s="50">
        <f t="shared" si="1"/>
        <v>2</v>
      </c>
      <c r="AA7" s="51">
        <f t="shared" si="1"/>
        <v>802144</v>
      </c>
      <c r="AB7" s="52">
        <f t="shared" si="1"/>
        <v>2</v>
      </c>
      <c r="AC7" s="45">
        <f t="shared" si="1"/>
        <v>0</v>
      </c>
      <c r="AD7" s="38">
        <f t="shared" si="1"/>
        <v>0</v>
      </c>
      <c r="AE7" s="44">
        <f t="shared" si="1"/>
        <v>0</v>
      </c>
      <c r="AF7" s="44">
        <f t="shared" si="1"/>
        <v>0</v>
      </c>
      <c r="AG7" s="45">
        <f>SUM(AG8:AG19)</f>
        <v>0</v>
      </c>
    </row>
    <row r="8" spans="1:33" ht="18" customHeight="1">
      <c r="A8" s="32" t="s">
        <v>121</v>
      </c>
      <c r="B8" s="41">
        <f>D8+G8</f>
        <v>0</v>
      </c>
      <c r="C8" s="53">
        <v>0</v>
      </c>
      <c r="D8" s="36">
        <f>E8+F8</f>
        <v>0</v>
      </c>
      <c r="E8" s="54">
        <v>0</v>
      </c>
      <c r="F8" s="55">
        <v>0</v>
      </c>
      <c r="G8" s="22">
        <f>H8+N8</f>
        <v>0</v>
      </c>
      <c r="H8" s="46">
        <f>SUM(I8:M8)</f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7">
        <f>SUM(O8:U8)</f>
        <v>0</v>
      </c>
      <c r="O8" s="46">
        <v>0</v>
      </c>
      <c r="P8" s="46">
        <v>0</v>
      </c>
      <c r="Q8" s="144">
        <v>0</v>
      </c>
      <c r="R8" s="145"/>
      <c r="S8" s="46">
        <v>0</v>
      </c>
      <c r="T8" s="46">
        <v>0</v>
      </c>
      <c r="U8" s="55">
        <v>0</v>
      </c>
      <c r="V8" s="48">
        <f>AB8+AC8</f>
        <v>0</v>
      </c>
      <c r="W8" s="49">
        <f>Y8+AA8</f>
        <v>0</v>
      </c>
      <c r="X8" s="54">
        <v>0</v>
      </c>
      <c r="Y8" s="54">
        <v>0</v>
      </c>
      <c r="Z8" s="54">
        <v>0</v>
      </c>
      <c r="AA8" s="56">
        <v>0</v>
      </c>
      <c r="AB8" s="21">
        <v>0</v>
      </c>
      <c r="AC8" s="55">
        <v>0</v>
      </c>
      <c r="AD8" s="36">
        <v>0</v>
      </c>
      <c r="AE8" s="47">
        <v>0</v>
      </c>
      <c r="AF8" s="47">
        <v>0</v>
      </c>
      <c r="AG8" s="57">
        <v>0</v>
      </c>
    </row>
    <row r="9" spans="1:33" ht="18" customHeight="1">
      <c r="A9" s="25" t="s">
        <v>137</v>
      </c>
      <c r="B9" s="97">
        <v>29</v>
      </c>
      <c r="C9" s="53">
        <v>29</v>
      </c>
      <c r="D9" s="36">
        <f t="shared" ref="D9:D19" si="2">E9+F9</f>
        <v>0</v>
      </c>
      <c r="E9" s="46">
        <v>0</v>
      </c>
      <c r="F9" s="55">
        <v>0</v>
      </c>
      <c r="G9" s="22">
        <v>29</v>
      </c>
      <c r="H9" s="46">
        <v>29</v>
      </c>
      <c r="I9" s="46">
        <v>0</v>
      </c>
      <c r="J9" s="46">
        <v>0</v>
      </c>
      <c r="K9" s="46">
        <v>3</v>
      </c>
      <c r="L9" s="46">
        <v>0</v>
      </c>
      <c r="M9" s="46">
        <v>26</v>
      </c>
      <c r="N9" s="47">
        <f t="shared" ref="N9:N19" si="3">SUM(O9:U9)</f>
        <v>0</v>
      </c>
      <c r="O9" s="46">
        <v>0</v>
      </c>
      <c r="P9" s="46">
        <v>0</v>
      </c>
      <c r="Q9" s="144">
        <v>0</v>
      </c>
      <c r="R9" s="145"/>
      <c r="S9" s="46">
        <v>0</v>
      </c>
      <c r="T9" s="46">
        <v>0</v>
      </c>
      <c r="U9" s="55">
        <v>0</v>
      </c>
      <c r="V9" s="48">
        <f t="shared" ref="V9:V19" si="4">AB9+AC9</f>
        <v>0</v>
      </c>
      <c r="W9" s="49">
        <f t="shared" ref="W9:W19" si="5">Y9+AA9</f>
        <v>0</v>
      </c>
      <c r="X9" s="54">
        <v>0</v>
      </c>
      <c r="Y9" s="54">
        <v>0</v>
      </c>
      <c r="Z9" s="54">
        <v>0</v>
      </c>
      <c r="AA9" s="56">
        <v>0</v>
      </c>
      <c r="AB9" s="21">
        <v>0</v>
      </c>
      <c r="AC9" s="55">
        <v>0</v>
      </c>
      <c r="AD9" s="36">
        <v>0</v>
      </c>
      <c r="AE9" s="47">
        <v>0</v>
      </c>
      <c r="AF9" s="47">
        <v>0</v>
      </c>
      <c r="AG9" s="57">
        <v>0</v>
      </c>
    </row>
    <row r="10" spans="1:33" ht="32.1" customHeight="1">
      <c r="A10" s="25" t="s">
        <v>138</v>
      </c>
      <c r="B10" s="97">
        <f t="shared" ref="B10:B19" si="6">D10+G10</f>
        <v>0</v>
      </c>
      <c r="C10" s="53">
        <v>0</v>
      </c>
      <c r="D10" s="36">
        <f t="shared" si="2"/>
        <v>0</v>
      </c>
      <c r="E10" s="46">
        <v>0</v>
      </c>
      <c r="F10" s="55">
        <v>0</v>
      </c>
      <c r="G10" s="22">
        <f t="shared" ref="G10:G19" si="7">H10+N10</f>
        <v>0</v>
      </c>
      <c r="H10" s="46">
        <f t="shared" ref="H10:H19" si="8">SUM(I10:M10)</f>
        <v>0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  <c r="N10" s="47">
        <f t="shared" si="3"/>
        <v>0</v>
      </c>
      <c r="O10" s="46">
        <v>0</v>
      </c>
      <c r="P10" s="46">
        <v>0</v>
      </c>
      <c r="Q10" s="144">
        <v>0</v>
      </c>
      <c r="R10" s="145"/>
      <c r="S10" s="46">
        <v>0</v>
      </c>
      <c r="T10" s="46">
        <v>0</v>
      </c>
      <c r="U10" s="55">
        <v>0</v>
      </c>
      <c r="V10" s="48">
        <f t="shared" si="4"/>
        <v>0</v>
      </c>
      <c r="W10" s="49">
        <f t="shared" si="5"/>
        <v>0</v>
      </c>
      <c r="X10" s="54">
        <v>0</v>
      </c>
      <c r="Y10" s="54">
        <v>0</v>
      </c>
      <c r="Z10" s="54">
        <v>0</v>
      </c>
      <c r="AA10" s="56">
        <v>0</v>
      </c>
      <c r="AB10" s="21">
        <v>0</v>
      </c>
      <c r="AC10" s="55">
        <v>0</v>
      </c>
      <c r="AD10" s="36">
        <v>0</v>
      </c>
      <c r="AE10" s="47">
        <v>0</v>
      </c>
      <c r="AF10" s="47">
        <v>0</v>
      </c>
      <c r="AG10" s="57">
        <v>0</v>
      </c>
    </row>
    <row r="11" spans="1:33" ht="32.1" customHeight="1">
      <c r="A11" s="98" t="s">
        <v>139</v>
      </c>
      <c r="B11" s="97">
        <v>3</v>
      </c>
      <c r="C11" s="53">
        <v>3</v>
      </c>
      <c r="D11" s="36">
        <v>2</v>
      </c>
      <c r="E11" s="46">
        <v>0</v>
      </c>
      <c r="F11" s="55">
        <v>2</v>
      </c>
      <c r="G11" s="22">
        <v>1</v>
      </c>
      <c r="H11" s="46">
        <v>0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7">
        <v>1</v>
      </c>
      <c r="O11" s="46">
        <v>1</v>
      </c>
      <c r="P11" s="46">
        <v>0</v>
      </c>
      <c r="Q11" s="144">
        <v>0</v>
      </c>
      <c r="R11" s="145"/>
      <c r="S11" s="46">
        <v>0</v>
      </c>
      <c r="T11" s="46">
        <v>0</v>
      </c>
      <c r="U11" s="55">
        <v>0</v>
      </c>
      <c r="V11" s="48">
        <f>AB11+AC11</f>
        <v>0</v>
      </c>
      <c r="W11" s="49">
        <f>Y11+AA11</f>
        <v>0</v>
      </c>
      <c r="X11" s="54">
        <v>0</v>
      </c>
      <c r="Y11" s="54">
        <v>0</v>
      </c>
      <c r="Z11" s="54">
        <v>0</v>
      </c>
      <c r="AA11" s="56">
        <v>0</v>
      </c>
      <c r="AB11" s="21">
        <v>0</v>
      </c>
      <c r="AC11" s="55">
        <v>0</v>
      </c>
      <c r="AD11" s="36">
        <v>0</v>
      </c>
      <c r="AE11" s="47">
        <v>0</v>
      </c>
      <c r="AF11" s="47">
        <v>0</v>
      </c>
      <c r="AG11" s="57">
        <v>0</v>
      </c>
    </row>
    <row r="12" spans="1:33" ht="32.450000000000003" customHeight="1">
      <c r="A12" s="98" t="s">
        <v>140</v>
      </c>
      <c r="B12" s="97">
        <f t="shared" si="6"/>
        <v>0</v>
      </c>
      <c r="C12" s="53">
        <v>0</v>
      </c>
      <c r="D12" s="36">
        <f t="shared" si="2"/>
        <v>0</v>
      </c>
      <c r="E12" s="46">
        <v>0</v>
      </c>
      <c r="F12" s="55">
        <v>0</v>
      </c>
      <c r="G12" s="22">
        <f t="shared" si="7"/>
        <v>0</v>
      </c>
      <c r="H12" s="46">
        <f t="shared" si="8"/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7">
        <f t="shared" si="3"/>
        <v>0</v>
      </c>
      <c r="O12" s="46">
        <v>0</v>
      </c>
      <c r="P12" s="46">
        <v>0</v>
      </c>
      <c r="Q12" s="144">
        <v>0</v>
      </c>
      <c r="R12" s="145"/>
      <c r="S12" s="46">
        <v>0</v>
      </c>
      <c r="T12" s="46">
        <v>0</v>
      </c>
      <c r="U12" s="55">
        <v>0</v>
      </c>
      <c r="V12" s="48">
        <f t="shared" si="4"/>
        <v>0</v>
      </c>
      <c r="W12" s="49">
        <f t="shared" si="5"/>
        <v>0</v>
      </c>
      <c r="X12" s="54">
        <v>0</v>
      </c>
      <c r="Y12" s="54">
        <v>0</v>
      </c>
      <c r="Z12" s="54">
        <v>0</v>
      </c>
      <c r="AA12" s="56">
        <v>0</v>
      </c>
      <c r="AB12" s="21">
        <v>0</v>
      </c>
      <c r="AC12" s="55">
        <v>0</v>
      </c>
      <c r="AD12" s="36">
        <v>0</v>
      </c>
      <c r="AE12" s="47">
        <v>0</v>
      </c>
      <c r="AF12" s="47">
        <v>0</v>
      </c>
      <c r="AG12" s="57">
        <v>0</v>
      </c>
    </row>
    <row r="13" spans="1:33" ht="32.1" customHeight="1">
      <c r="A13" s="25" t="s">
        <v>141</v>
      </c>
      <c r="B13" s="97">
        <f t="shared" si="6"/>
        <v>0</v>
      </c>
      <c r="C13" s="58">
        <v>0</v>
      </c>
      <c r="D13" s="36">
        <f t="shared" si="2"/>
        <v>0</v>
      </c>
      <c r="E13" s="47">
        <v>0</v>
      </c>
      <c r="F13" s="57">
        <v>0</v>
      </c>
      <c r="G13" s="22">
        <f t="shared" si="7"/>
        <v>0</v>
      </c>
      <c r="H13" s="47">
        <f t="shared" si="8"/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f t="shared" si="3"/>
        <v>0</v>
      </c>
      <c r="O13" s="47">
        <v>0</v>
      </c>
      <c r="P13" s="47">
        <v>0</v>
      </c>
      <c r="Q13" s="144">
        <v>0</v>
      </c>
      <c r="R13" s="145"/>
      <c r="S13" s="47">
        <v>0</v>
      </c>
      <c r="T13" s="47">
        <v>0</v>
      </c>
      <c r="U13" s="57">
        <v>0</v>
      </c>
      <c r="V13" s="48">
        <f t="shared" si="4"/>
        <v>0</v>
      </c>
      <c r="W13" s="49">
        <f t="shared" si="5"/>
        <v>0</v>
      </c>
      <c r="X13" s="49">
        <v>0</v>
      </c>
      <c r="Y13" s="49">
        <v>0</v>
      </c>
      <c r="Z13" s="49">
        <v>0</v>
      </c>
      <c r="AA13" s="59">
        <v>0</v>
      </c>
      <c r="AB13" s="22">
        <v>0</v>
      </c>
      <c r="AC13" s="57">
        <v>0</v>
      </c>
      <c r="AD13" s="36">
        <v>0</v>
      </c>
      <c r="AE13" s="47">
        <v>0</v>
      </c>
      <c r="AF13" s="47">
        <v>0</v>
      </c>
      <c r="AG13" s="57">
        <v>0</v>
      </c>
    </row>
    <row r="14" spans="1:33" ht="55.15" customHeight="1">
      <c r="A14" s="26" t="s">
        <v>142</v>
      </c>
      <c r="B14" s="97">
        <v>107</v>
      </c>
      <c r="C14" s="53">
        <v>92</v>
      </c>
      <c r="D14" s="36">
        <v>18</v>
      </c>
      <c r="E14" s="46">
        <v>16</v>
      </c>
      <c r="F14" s="55">
        <v>2</v>
      </c>
      <c r="G14" s="22">
        <f t="shared" si="7"/>
        <v>89</v>
      </c>
      <c r="H14" s="46">
        <v>82</v>
      </c>
      <c r="I14" s="46">
        <v>0</v>
      </c>
      <c r="J14" s="46">
        <v>12</v>
      </c>
      <c r="K14" s="46">
        <v>56</v>
      </c>
      <c r="L14" s="46">
        <v>2</v>
      </c>
      <c r="M14" s="46">
        <v>12</v>
      </c>
      <c r="N14" s="47">
        <v>7</v>
      </c>
      <c r="O14" s="46">
        <v>4</v>
      </c>
      <c r="P14" s="46">
        <v>1</v>
      </c>
      <c r="Q14" s="144">
        <v>0</v>
      </c>
      <c r="R14" s="145"/>
      <c r="S14" s="46">
        <v>0</v>
      </c>
      <c r="T14" s="46">
        <v>2</v>
      </c>
      <c r="U14" s="55">
        <v>0</v>
      </c>
      <c r="V14" s="48">
        <f t="shared" si="4"/>
        <v>1</v>
      </c>
      <c r="W14" s="49">
        <f t="shared" si="5"/>
        <v>52144</v>
      </c>
      <c r="X14" s="54">
        <v>0</v>
      </c>
      <c r="Y14" s="54">
        <v>0</v>
      </c>
      <c r="Z14" s="54">
        <v>1</v>
      </c>
      <c r="AA14" s="56">
        <v>52144</v>
      </c>
      <c r="AB14" s="21">
        <v>1</v>
      </c>
      <c r="AC14" s="55">
        <v>0</v>
      </c>
      <c r="AD14" s="36">
        <v>0</v>
      </c>
      <c r="AE14" s="47">
        <v>0</v>
      </c>
      <c r="AF14" s="47">
        <v>0</v>
      </c>
      <c r="AG14" s="57">
        <v>0</v>
      </c>
    </row>
    <row r="15" spans="1:33" ht="32.1" customHeight="1">
      <c r="A15" s="25" t="s">
        <v>143</v>
      </c>
      <c r="B15" s="97">
        <f t="shared" si="6"/>
        <v>4</v>
      </c>
      <c r="C15" s="53">
        <v>2</v>
      </c>
      <c r="D15" s="36">
        <v>0</v>
      </c>
      <c r="E15" s="46">
        <v>0</v>
      </c>
      <c r="F15" s="55">
        <v>0</v>
      </c>
      <c r="G15" s="22">
        <v>4</v>
      </c>
      <c r="H15" s="46">
        <v>2</v>
      </c>
      <c r="I15" s="46">
        <v>0</v>
      </c>
      <c r="J15" s="46">
        <v>2</v>
      </c>
      <c r="K15" s="46">
        <v>0</v>
      </c>
      <c r="L15" s="46">
        <v>0</v>
      </c>
      <c r="M15" s="46">
        <v>0</v>
      </c>
      <c r="N15" s="47">
        <f t="shared" si="3"/>
        <v>2</v>
      </c>
      <c r="O15" s="46">
        <v>2</v>
      </c>
      <c r="P15" s="46">
        <v>0</v>
      </c>
      <c r="Q15" s="144">
        <v>0</v>
      </c>
      <c r="R15" s="145"/>
      <c r="S15" s="46">
        <v>0</v>
      </c>
      <c r="T15" s="46">
        <v>0</v>
      </c>
      <c r="U15" s="55">
        <v>0</v>
      </c>
      <c r="V15" s="48">
        <f t="shared" si="4"/>
        <v>0</v>
      </c>
      <c r="W15" s="49">
        <f t="shared" si="5"/>
        <v>0</v>
      </c>
      <c r="X15" s="54">
        <v>0</v>
      </c>
      <c r="Y15" s="54">
        <v>0</v>
      </c>
      <c r="Z15" s="54">
        <v>0</v>
      </c>
      <c r="AA15" s="56">
        <v>0</v>
      </c>
      <c r="AB15" s="21">
        <v>0</v>
      </c>
      <c r="AC15" s="55">
        <v>0</v>
      </c>
      <c r="AD15" s="36">
        <v>0</v>
      </c>
      <c r="AE15" s="47">
        <v>0</v>
      </c>
      <c r="AF15" s="47">
        <v>0</v>
      </c>
      <c r="AG15" s="57">
        <v>0</v>
      </c>
    </row>
    <row r="16" spans="1:33" ht="32.1" customHeight="1">
      <c r="A16" s="25" t="s">
        <v>144</v>
      </c>
      <c r="B16" s="97">
        <v>21</v>
      </c>
      <c r="C16" s="53">
        <v>5</v>
      </c>
      <c r="D16" s="36">
        <v>12</v>
      </c>
      <c r="E16" s="46">
        <v>0</v>
      </c>
      <c r="F16" s="55">
        <v>12</v>
      </c>
      <c r="G16" s="22">
        <v>9</v>
      </c>
      <c r="H16" s="46">
        <v>5</v>
      </c>
      <c r="I16" s="46">
        <v>0</v>
      </c>
      <c r="J16" s="46">
        <v>0</v>
      </c>
      <c r="K16" s="46">
        <v>2</v>
      </c>
      <c r="L16" s="46">
        <v>3</v>
      </c>
      <c r="M16" s="46">
        <v>0</v>
      </c>
      <c r="N16" s="47">
        <v>4</v>
      </c>
      <c r="O16" s="46">
        <v>0</v>
      </c>
      <c r="P16" s="46">
        <v>1</v>
      </c>
      <c r="Q16" s="144">
        <v>0</v>
      </c>
      <c r="R16" s="145"/>
      <c r="S16" s="46">
        <v>0</v>
      </c>
      <c r="T16" s="46">
        <v>3</v>
      </c>
      <c r="U16" s="55">
        <v>0</v>
      </c>
      <c r="V16" s="48">
        <v>1</v>
      </c>
      <c r="W16" s="49">
        <v>750000</v>
      </c>
      <c r="X16" s="54">
        <v>0</v>
      </c>
      <c r="Y16" s="54">
        <v>0</v>
      </c>
      <c r="Z16" s="54">
        <v>1</v>
      </c>
      <c r="AA16" s="56">
        <v>750000</v>
      </c>
      <c r="AB16" s="21">
        <v>1</v>
      </c>
      <c r="AC16" s="55">
        <v>0</v>
      </c>
      <c r="AD16" s="36">
        <v>0</v>
      </c>
      <c r="AE16" s="47">
        <v>0</v>
      </c>
      <c r="AF16" s="47">
        <v>0</v>
      </c>
      <c r="AG16" s="57">
        <v>0</v>
      </c>
    </row>
    <row r="17" spans="1:34" ht="31.5">
      <c r="A17" s="25" t="s">
        <v>145</v>
      </c>
      <c r="B17" s="97">
        <f t="shared" si="6"/>
        <v>1</v>
      </c>
      <c r="C17" s="53">
        <v>1</v>
      </c>
      <c r="D17" s="36">
        <f t="shared" si="2"/>
        <v>0</v>
      </c>
      <c r="E17" s="46">
        <v>0</v>
      </c>
      <c r="F17" s="55">
        <v>0</v>
      </c>
      <c r="G17" s="22">
        <f t="shared" si="7"/>
        <v>1</v>
      </c>
      <c r="H17" s="46">
        <f t="shared" si="8"/>
        <v>1</v>
      </c>
      <c r="I17" s="46">
        <v>0</v>
      </c>
      <c r="J17" s="46">
        <v>0</v>
      </c>
      <c r="K17" s="46">
        <v>1</v>
      </c>
      <c r="L17" s="46">
        <v>0</v>
      </c>
      <c r="M17" s="46">
        <v>0</v>
      </c>
      <c r="N17" s="47">
        <f t="shared" si="3"/>
        <v>0</v>
      </c>
      <c r="O17" s="46">
        <v>0</v>
      </c>
      <c r="P17" s="46">
        <v>0</v>
      </c>
      <c r="Q17" s="144">
        <v>0</v>
      </c>
      <c r="R17" s="145"/>
      <c r="S17" s="46">
        <v>0</v>
      </c>
      <c r="T17" s="46">
        <v>0</v>
      </c>
      <c r="U17" s="55">
        <v>0</v>
      </c>
      <c r="V17" s="48">
        <f t="shared" si="4"/>
        <v>0</v>
      </c>
      <c r="W17" s="49">
        <f>Y17+AA17</f>
        <v>0</v>
      </c>
      <c r="X17" s="54">
        <v>0</v>
      </c>
      <c r="Y17" s="54">
        <v>0</v>
      </c>
      <c r="Z17" s="54">
        <v>0</v>
      </c>
      <c r="AA17" s="56">
        <v>0</v>
      </c>
      <c r="AB17" s="21">
        <v>0</v>
      </c>
      <c r="AC17" s="55">
        <v>0</v>
      </c>
      <c r="AD17" s="36">
        <v>0</v>
      </c>
      <c r="AE17" s="47">
        <v>0</v>
      </c>
      <c r="AF17" s="47">
        <v>0</v>
      </c>
      <c r="AG17" s="57">
        <v>0</v>
      </c>
    </row>
    <row r="18" spans="1:34" ht="31.5">
      <c r="A18" s="25" t="s">
        <v>146</v>
      </c>
      <c r="B18" s="97">
        <f t="shared" si="6"/>
        <v>0</v>
      </c>
      <c r="C18" s="53">
        <v>0</v>
      </c>
      <c r="D18" s="36">
        <f t="shared" si="2"/>
        <v>0</v>
      </c>
      <c r="E18" s="46">
        <v>0</v>
      </c>
      <c r="F18" s="55">
        <v>0</v>
      </c>
      <c r="G18" s="22">
        <f t="shared" si="7"/>
        <v>0</v>
      </c>
      <c r="H18" s="46">
        <f t="shared" si="8"/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7">
        <f t="shared" si="3"/>
        <v>0</v>
      </c>
      <c r="O18" s="46">
        <v>0</v>
      </c>
      <c r="P18" s="46">
        <v>0</v>
      </c>
      <c r="Q18" s="144">
        <v>0</v>
      </c>
      <c r="R18" s="145"/>
      <c r="S18" s="46">
        <v>0</v>
      </c>
      <c r="T18" s="46">
        <v>0</v>
      </c>
      <c r="U18" s="55">
        <v>0</v>
      </c>
      <c r="V18" s="48">
        <f t="shared" si="4"/>
        <v>0</v>
      </c>
      <c r="W18" s="49">
        <f t="shared" si="5"/>
        <v>0</v>
      </c>
      <c r="X18" s="54">
        <v>0</v>
      </c>
      <c r="Y18" s="54">
        <v>0</v>
      </c>
      <c r="Z18" s="54">
        <v>0</v>
      </c>
      <c r="AA18" s="56">
        <v>0</v>
      </c>
      <c r="AB18" s="21">
        <v>0</v>
      </c>
      <c r="AC18" s="55">
        <v>0</v>
      </c>
      <c r="AD18" s="36">
        <v>0</v>
      </c>
      <c r="AE18" s="47">
        <v>0</v>
      </c>
      <c r="AF18" s="47">
        <v>0</v>
      </c>
      <c r="AG18" s="57">
        <v>0</v>
      </c>
    </row>
    <row r="19" spans="1:34" ht="32.25" thickBot="1">
      <c r="A19" s="99" t="s">
        <v>147</v>
      </c>
      <c r="B19" s="97">
        <f t="shared" si="6"/>
        <v>0</v>
      </c>
      <c r="C19" s="58">
        <v>0</v>
      </c>
      <c r="D19" s="36">
        <f t="shared" si="2"/>
        <v>0</v>
      </c>
      <c r="E19" s="47">
        <v>0</v>
      </c>
      <c r="F19" s="57">
        <v>0</v>
      </c>
      <c r="G19" s="22">
        <f t="shared" si="7"/>
        <v>0</v>
      </c>
      <c r="H19" s="47">
        <f t="shared" si="8"/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f t="shared" si="3"/>
        <v>0</v>
      </c>
      <c r="O19" s="47">
        <v>0</v>
      </c>
      <c r="P19" s="47">
        <v>0</v>
      </c>
      <c r="Q19" s="144">
        <v>0</v>
      </c>
      <c r="R19" s="145"/>
      <c r="S19" s="47">
        <v>0</v>
      </c>
      <c r="T19" s="47">
        <v>0</v>
      </c>
      <c r="U19" s="57">
        <v>0</v>
      </c>
      <c r="V19" s="48">
        <f t="shared" si="4"/>
        <v>0</v>
      </c>
      <c r="W19" s="49">
        <f t="shared" si="5"/>
        <v>0</v>
      </c>
      <c r="X19" s="49">
        <v>0</v>
      </c>
      <c r="Y19" s="49">
        <v>0</v>
      </c>
      <c r="Z19" s="49">
        <v>0</v>
      </c>
      <c r="AA19" s="59">
        <v>0</v>
      </c>
      <c r="AB19" s="22">
        <v>0</v>
      </c>
      <c r="AC19" s="57">
        <v>0</v>
      </c>
      <c r="AD19" s="36">
        <v>0</v>
      </c>
      <c r="AE19" s="47">
        <v>0</v>
      </c>
      <c r="AF19" s="47">
        <v>0</v>
      </c>
      <c r="AG19" s="57">
        <v>0</v>
      </c>
    </row>
    <row r="20" spans="1:34" ht="15.6" customHeight="1">
      <c r="A20" s="151" t="s">
        <v>40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</row>
    <row r="21" spans="1:34" ht="19.149999999999999" customHeight="1">
      <c r="A21" s="147" t="s">
        <v>27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</row>
    <row r="22" spans="1:34" ht="19.149999999999999" customHeight="1">
      <c r="A22" s="141" t="s">
        <v>29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</row>
    <row r="23" spans="1:34" ht="19.5">
      <c r="A23" s="141" t="s">
        <v>84</v>
      </c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</row>
    <row r="24" spans="1:34" ht="19.5">
      <c r="A24" s="141" t="s">
        <v>83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</row>
    <row r="25" spans="1:34" ht="19.5">
      <c r="A25" s="17" t="s">
        <v>66</v>
      </c>
      <c r="B25" s="17"/>
      <c r="C25" s="20"/>
      <c r="D25" s="20"/>
      <c r="E25" s="17"/>
      <c r="F25" s="17"/>
      <c r="G25" s="20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</row>
    <row r="26" spans="1:34" ht="20.45" customHeight="1">
      <c r="A26" s="143" t="s">
        <v>67</v>
      </c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</row>
    <row r="27" spans="1:34" ht="19.5">
      <c r="A27" s="146" t="s">
        <v>92</v>
      </c>
      <c r="B27" s="146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pans="1:34" s="2" customFormat="1" ht="19.5">
      <c r="A28" s="141" t="s">
        <v>93</v>
      </c>
      <c r="B28" s="146"/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</row>
    <row r="29" spans="1:34" s="2" customFormat="1" ht="21" customHeight="1">
      <c r="A29" s="141" t="s">
        <v>94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/>
    </row>
    <row r="30" spans="1:34" ht="19.5">
      <c r="A30" s="141" t="s">
        <v>68</v>
      </c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</row>
    <row r="31" spans="1:34" ht="19.5">
      <c r="A31" s="141" t="s">
        <v>90</v>
      </c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</row>
    <row r="32" spans="1:34" ht="19.5">
      <c r="A32" s="141" t="s">
        <v>69</v>
      </c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</row>
    <row r="33" spans="1:34" ht="19.5">
      <c r="A33" s="141" t="s">
        <v>88</v>
      </c>
      <c r="B33" s="146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</row>
    <row r="34" spans="1:34" ht="16.149999999999999" customHeight="1">
      <c r="A34" s="141" t="s">
        <v>89</v>
      </c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</row>
    <row r="35" spans="1:34">
      <c r="A35" s="143" t="s">
        <v>30</v>
      </c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</row>
    <row r="36" spans="1:34" ht="19.5">
      <c r="A36" s="141" t="s">
        <v>31</v>
      </c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</row>
    <row r="37" spans="1:34" ht="19.5">
      <c r="A37" s="196" t="s">
        <v>91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</row>
    <row r="38" spans="1:34" ht="19.5">
      <c r="A38" s="17" t="s">
        <v>70</v>
      </c>
      <c r="B38" s="17"/>
      <c r="C38" s="19"/>
      <c r="D38" s="19"/>
      <c r="E38" s="34"/>
      <c r="F38" s="34"/>
      <c r="G38" s="19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</row>
    <row r="39" spans="1:34" ht="19.5">
      <c r="A39" s="141" t="s">
        <v>71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</row>
    <row r="40" spans="1:34" ht="19.5">
      <c r="A40" s="141" t="s">
        <v>72</v>
      </c>
      <c r="B40" s="142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</row>
    <row r="41" spans="1:34" ht="19.5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</row>
    <row r="42" spans="1:34" ht="19.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</row>
    <row r="43" spans="1:34" ht="19.5">
      <c r="A43" s="17"/>
      <c r="B43" s="17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</row>
    <row r="44" spans="1:34">
      <c r="A44" s="1"/>
      <c r="B44" s="1"/>
      <c r="C44" s="1"/>
    </row>
    <row r="45" spans="1:34">
      <c r="A45" s="1"/>
      <c r="B45" s="1"/>
      <c r="C45" s="1"/>
    </row>
    <row r="46" spans="1:34">
      <c r="A46" s="1"/>
      <c r="B46" s="1"/>
      <c r="C46" s="1"/>
    </row>
  </sheetData>
  <mergeCells count="67">
    <mergeCell ref="Q17:R17"/>
    <mergeCell ref="Q18:R18"/>
    <mergeCell ref="Q19:R19"/>
    <mergeCell ref="A20:AG20"/>
    <mergeCell ref="A21:AG21"/>
    <mergeCell ref="A22:AG22"/>
    <mergeCell ref="A24:AG24"/>
    <mergeCell ref="A41:AG41"/>
    <mergeCell ref="A36:AG36"/>
    <mergeCell ref="A37:AH37"/>
    <mergeCell ref="A40:AG40"/>
    <mergeCell ref="A28:AH28"/>
    <mergeCell ref="A33:AH33"/>
    <mergeCell ref="A39:AH39"/>
    <mergeCell ref="A31:AG31"/>
    <mergeCell ref="A32:AG32"/>
    <mergeCell ref="A35:AG35"/>
    <mergeCell ref="A34:AG34"/>
    <mergeCell ref="A26:AG26"/>
    <mergeCell ref="A29:AG29"/>
    <mergeCell ref="A30:AG30"/>
    <mergeCell ref="A27:AE27"/>
    <mergeCell ref="A23:AH23"/>
    <mergeCell ref="Z4:AA5"/>
    <mergeCell ref="X4:Y5"/>
    <mergeCell ref="N4:N5"/>
    <mergeCell ref="O4:O5"/>
    <mergeCell ref="Q16:R16"/>
    <mergeCell ref="L4:L5"/>
    <mergeCell ref="Q15:R15"/>
    <mergeCell ref="Q13:R13"/>
    <mergeCell ref="Q11:R11"/>
    <mergeCell ref="Q9:R9"/>
    <mergeCell ref="Q10:R10"/>
    <mergeCell ref="Q14:R14"/>
    <mergeCell ref="Q6:R6"/>
    <mergeCell ref="Q12:R12"/>
    <mergeCell ref="A1:AG1"/>
    <mergeCell ref="A2:AG2"/>
    <mergeCell ref="D3:D5"/>
    <mergeCell ref="E3:F3"/>
    <mergeCell ref="G3:G5"/>
    <mergeCell ref="AD3:AG3"/>
    <mergeCell ref="AD4:AE5"/>
    <mergeCell ref="AF4:AG5"/>
    <mergeCell ref="AB3:AB5"/>
    <mergeCell ref="AC3:AC5"/>
    <mergeCell ref="N3:U3"/>
    <mergeCell ref="S4:S5"/>
    <mergeCell ref="T4:T5"/>
    <mergeCell ref="V3:AA3"/>
    <mergeCell ref="U4:U5"/>
    <mergeCell ref="V4:W5"/>
    <mergeCell ref="Q7:R7"/>
    <mergeCell ref="Q8:R8"/>
    <mergeCell ref="I4:I5"/>
    <mergeCell ref="A3:A6"/>
    <mergeCell ref="C3:C5"/>
    <mergeCell ref="F4:F5"/>
    <mergeCell ref="E4:E5"/>
    <mergeCell ref="H3:M3"/>
    <mergeCell ref="H4:H5"/>
    <mergeCell ref="Q4:R5"/>
    <mergeCell ref="J4:J5"/>
    <mergeCell ref="K4:K5"/>
    <mergeCell ref="M4:M5"/>
    <mergeCell ref="P4:P5"/>
  </mergeCells>
  <phoneticPr fontId="14" type="noConversion"/>
  <printOptions horizontalCentered="1"/>
  <pageMargins left="0.25" right="0.25" top="0.75" bottom="0.75" header="0.3" footer="0.3"/>
  <pageSetup paperSize="8" scale="96" fitToHeight="0" orientation="landscape" r:id="rId1"/>
  <rowBreaks count="1" manualBreakCount="1">
    <brk id="2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53"/>
  <sheetViews>
    <sheetView tabSelected="1" topLeftCell="O42" zoomScaleNormal="100" workbookViewId="0">
      <selection activeCell="AB55" sqref="AB55"/>
    </sheetView>
  </sheetViews>
  <sheetFormatPr defaultRowHeight="16.5"/>
  <cols>
    <col min="1" max="1" width="15.25" customWidth="1"/>
    <col min="5" max="5" width="11.875" customWidth="1"/>
    <col min="9" max="9" width="10.375" customWidth="1"/>
  </cols>
  <sheetData>
    <row r="1" spans="1:33" ht="21">
      <c r="A1" s="158" t="s">
        <v>156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</row>
    <row r="2" spans="1:33" ht="17.25" thickBot="1">
      <c r="A2" s="165" t="s">
        <v>148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</row>
    <row r="3" spans="1:33" ht="33" customHeight="1">
      <c r="A3" s="198" t="s">
        <v>15</v>
      </c>
      <c r="B3" s="115" t="s">
        <v>73</v>
      </c>
      <c r="C3" s="162" t="s">
        <v>82</v>
      </c>
      <c r="D3" s="176" t="s">
        <v>76</v>
      </c>
      <c r="E3" s="185" t="s">
        <v>77</v>
      </c>
      <c r="F3" s="167"/>
      <c r="G3" s="177" t="s">
        <v>41</v>
      </c>
      <c r="H3" s="159" t="s">
        <v>64</v>
      </c>
      <c r="I3" s="160"/>
      <c r="J3" s="160"/>
      <c r="K3" s="160"/>
      <c r="L3" s="160"/>
      <c r="M3" s="161"/>
      <c r="N3" s="159" t="s">
        <v>65</v>
      </c>
      <c r="O3" s="160"/>
      <c r="P3" s="160"/>
      <c r="Q3" s="160"/>
      <c r="R3" s="160"/>
      <c r="S3" s="160"/>
      <c r="T3" s="160"/>
      <c r="U3" s="167"/>
      <c r="V3" s="178" t="s">
        <v>12</v>
      </c>
      <c r="W3" s="160"/>
      <c r="X3" s="160"/>
      <c r="Y3" s="160"/>
      <c r="Z3" s="160"/>
      <c r="AA3" s="167"/>
      <c r="AB3" s="172" t="s">
        <v>60</v>
      </c>
      <c r="AC3" s="170" t="s">
        <v>61</v>
      </c>
      <c r="AD3" s="166" t="s">
        <v>22</v>
      </c>
      <c r="AE3" s="160"/>
      <c r="AF3" s="160"/>
      <c r="AG3" s="167"/>
    </row>
    <row r="4" spans="1:33" ht="37.5" customHeight="1">
      <c r="A4" s="199"/>
      <c r="B4" s="116" t="s">
        <v>13</v>
      </c>
      <c r="C4" s="163"/>
      <c r="D4" s="173"/>
      <c r="E4" s="186" t="s">
        <v>42</v>
      </c>
      <c r="F4" s="168" t="s">
        <v>43</v>
      </c>
      <c r="G4" s="173"/>
      <c r="H4" s="156" t="s">
        <v>44</v>
      </c>
      <c r="I4" s="156" t="s">
        <v>155</v>
      </c>
      <c r="J4" s="156" t="s">
        <v>46</v>
      </c>
      <c r="K4" s="156" t="s">
        <v>47</v>
      </c>
      <c r="L4" s="156" t="s">
        <v>48</v>
      </c>
      <c r="M4" s="156" t="s">
        <v>49</v>
      </c>
      <c r="N4" s="156" t="s">
        <v>50</v>
      </c>
      <c r="O4" s="156" t="s">
        <v>51</v>
      </c>
      <c r="P4" s="156" t="s">
        <v>52</v>
      </c>
      <c r="Q4" s="184" t="s">
        <v>53</v>
      </c>
      <c r="R4" s="180"/>
      <c r="S4" s="156" t="s">
        <v>54</v>
      </c>
      <c r="T4" s="156" t="s">
        <v>55</v>
      </c>
      <c r="U4" s="168" t="s">
        <v>56</v>
      </c>
      <c r="V4" s="179" t="s">
        <v>57</v>
      </c>
      <c r="W4" s="180"/>
      <c r="X4" s="182" t="s">
        <v>58</v>
      </c>
      <c r="Y4" s="180"/>
      <c r="Z4" s="182" t="s">
        <v>59</v>
      </c>
      <c r="AA4" s="153"/>
      <c r="AB4" s="173"/>
      <c r="AC4" s="171"/>
      <c r="AD4" s="152" t="s">
        <v>62</v>
      </c>
      <c r="AE4" s="153"/>
      <c r="AF4" s="152" t="s">
        <v>63</v>
      </c>
      <c r="AG4" s="153"/>
    </row>
    <row r="5" spans="1:33" ht="72.75" customHeight="1" thickBot="1">
      <c r="A5" s="199"/>
      <c r="B5" s="116" t="s">
        <v>75</v>
      </c>
      <c r="C5" s="164"/>
      <c r="D5" s="174"/>
      <c r="E5" s="157"/>
      <c r="F5" s="169"/>
      <c r="G5" s="174"/>
      <c r="H5" s="157"/>
      <c r="I5" s="157"/>
      <c r="J5" s="157"/>
      <c r="K5" s="157"/>
      <c r="L5" s="157"/>
      <c r="M5" s="157"/>
      <c r="N5" s="157"/>
      <c r="O5" s="157"/>
      <c r="P5" s="157"/>
      <c r="Q5" s="183"/>
      <c r="R5" s="181"/>
      <c r="S5" s="157"/>
      <c r="T5" s="157"/>
      <c r="U5" s="169"/>
      <c r="V5" s="154"/>
      <c r="W5" s="181"/>
      <c r="X5" s="183"/>
      <c r="Y5" s="181"/>
      <c r="Z5" s="183"/>
      <c r="AA5" s="155"/>
      <c r="AB5" s="174"/>
      <c r="AC5" s="169"/>
      <c r="AD5" s="154"/>
      <c r="AE5" s="155"/>
      <c r="AF5" s="154"/>
      <c r="AG5" s="155"/>
    </row>
    <row r="6" spans="1:33" ht="28.5" customHeight="1" thickBot="1">
      <c r="A6" s="200"/>
      <c r="B6" s="8" t="s">
        <v>0</v>
      </c>
      <c r="C6" s="8" t="s">
        <v>0</v>
      </c>
      <c r="D6" s="10" t="s">
        <v>0</v>
      </c>
      <c r="E6" s="110" t="s">
        <v>0</v>
      </c>
      <c r="F6" s="110" t="s">
        <v>0</v>
      </c>
      <c r="G6" s="3" t="s">
        <v>0</v>
      </c>
      <c r="H6" s="110" t="s">
        <v>0</v>
      </c>
      <c r="I6" s="110" t="s">
        <v>0</v>
      </c>
      <c r="J6" s="4" t="s">
        <v>0</v>
      </c>
      <c r="K6" s="4" t="s">
        <v>0</v>
      </c>
      <c r="L6" s="4" t="s">
        <v>0</v>
      </c>
      <c r="M6" s="4" t="s">
        <v>0</v>
      </c>
      <c r="N6" s="4" t="s">
        <v>0</v>
      </c>
      <c r="O6" s="4" t="s">
        <v>0</v>
      </c>
      <c r="P6" s="4" t="s">
        <v>0</v>
      </c>
      <c r="Q6" s="187" t="s">
        <v>0</v>
      </c>
      <c r="R6" s="188"/>
      <c r="S6" s="4" t="s">
        <v>0</v>
      </c>
      <c r="T6" s="5" t="s">
        <v>13</v>
      </c>
      <c r="U6" s="7" t="s">
        <v>13</v>
      </c>
      <c r="V6" s="9" t="s">
        <v>13</v>
      </c>
      <c r="W6" s="5" t="s">
        <v>14</v>
      </c>
      <c r="X6" s="5" t="s">
        <v>13</v>
      </c>
      <c r="Y6" s="5" t="s">
        <v>17</v>
      </c>
      <c r="Z6" s="5" t="s">
        <v>13</v>
      </c>
      <c r="AA6" s="7" t="s">
        <v>17</v>
      </c>
      <c r="AB6" s="9" t="s">
        <v>13</v>
      </c>
      <c r="AC6" s="7" t="s">
        <v>13</v>
      </c>
      <c r="AD6" s="14" t="s">
        <v>13</v>
      </c>
      <c r="AE6" s="15" t="s">
        <v>17</v>
      </c>
      <c r="AF6" s="6" t="s">
        <v>13</v>
      </c>
      <c r="AG6" s="7" t="s">
        <v>17</v>
      </c>
    </row>
    <row r="7" spans="1:33">
      <c r="A7" s="72" t="s">
        <v>87</v>
      </c>
      <c r="B7" s="127">
        <v>2976</v>
      </c>
      <c r="C7" s="43">
        <v>2176</v>
      </c>
      <c r="D7" s="111">
        <v>664</v>
      </c>
      <c r="E7" s="44">
        <v>257</v>
      </c>
      <c r="F7" s="45">
        <v>407</v>
      </c>
      <c r="G7" s="22">
        <v>2312</v>
      </c>
      <c r="H7" s="46">
        <v>2016</v>
      </c>
      <c r="I7" s="44">
        <v>190</v>
      </c>
      <c r="J7" s="44">
        <v>63</v>
      </c>
      <c r="K7" s="44">
        <v>1435</v>
      </c>
      <c r="L7" s="44">
        <v>232</v>
      </c>
      <c r="M7" s="44">
        <v>96</v>
      </c>
      <c r="N7" s="47">
        <v>296</v>
      </c>
      <c r="O7" s="44">
        <v>131</v>
      </c>
      <c r="P7" s="44">
        <v>45</v>
      </c>
      <c r="Q7" s="191">
        <v>27</v>
      </c>
      <c r="R7" s="202">
        <f t="shared" ref="R7" si="0">SUM(R8:R49)</f>
        <v>0</v>
      </c>
      <c r="S7" s="44">
        <v>5</v>
      </c>
      <c r="T7" s="44">
        <v>65</v>
      </c>
      <c r="U7" s="45">
        <v>23</v>
      </c>
      <c r="V7" s="48">
        <v>252</v>
      </c>
      <c r="W7" s="49">
        <v>147218232</v>
      </c>
      <c r="X7" s="50">
        <v>181</v>
      </c>
      <c r="Y7" s="50">
        <v>29586392</v>
      </c>
      <c r="Z7" s="50">
        <v>71</v>
      </c>
      <c r="AA7" s="51">
        <v>117631840</v>
      </c>
      <c r="AB7" s="52">
        <v>41</v>
      </c>
      <c r="AC7" s="45">
        <v>214</v>
      </c>
      <c r="AD7" s="112">
        <v>18</v>
      </c>
      <c r="AE7" s="44">
        <v>22628781</v>
      </c>
      <c r="AF7" s="44">
        <v>57</v>
      </c>
      <c r="AG7" s="45">
        <v>4374641</v>
      </c>
    </row>
    <row r="8" spans="1:33">
      <c r="A8" s="27" t="s">
        <v>114</v>
      </c>
      <c r="B8" s="128">
        <f>D8+G8</f>
        <v>10</v>
      </c>
      <c r="C8" s="53">
        <v>9</v>
      </c>
      <c r="D8" s="111">
        <f>E8+F8</f>
        <v>1</v>
      </c>
      <c r="E8" s="54">
        <v>0</v>
      </c>
      <c r="F8" s="55">
        <v>1</v>
      </c>
      <c r="G8" s="22">
        <f>H8+N8</f>
        <v>9</v>
      </c>
      <c r="H8" s="46">
        <v>8</v>
      </c>
      <c r="I8" s="46">
        <v>0</v>
      </c>
      <c r="J8" s="46">
        <v>0</v>
      </c>
      <c r="K8" s="46">
        <v>7</v>
      </c>
      <c r="L8" s="46">
        <v>0</v>
      </c>
      <c r="M8" s="46">
        <v>1</v>
      </c>
      <c r="N8" s="47">
        <f>SUM(O8:U8)</f>
        <v>1</v>
      </c>
      <c r="O8" s="46">
        <v>1</v>
      </c>
      <c r="P8" s="46">
        <v>0</v>
      </c>
      <c r="Q8" s="144">
        <v>0</v>
      </c>
      <c r="R8" s="201"/>
      <c r="S8" s="46">
        <v>0</v>
      </c>
      <c r="T8" s="46">
        <v>0</v>
      </c>
      <c r="U8" s="55">
        <v>0</v>
      </c>
      <c r="V8" s="48">
        <f>AB8+AC8</f>
        <v>0</v>
      </c>
      <c r="W8" s="49">
        <v>0</v>
      </c>
      <c r="X8" s="54">
        <v>0</v>
      </c>
      <c r="Y8" s="54">
        <v>0</v>
      </c>
      <c r="Z8" s="54">
        <v>0</v>
      </c>
      <c r="AA8" s="56">
        <v>0</v>
      </c>
      <c r="AB8" s="21">
        <v>0</v>
      </c>
      <c r="AC8" s="55">
        <v>0</v>
      </c>
      <c r="AD8" s="111">
        <v>0</v>
      </c>
      <c r="AE8" s="47">
        <v>0</v>
      </c>
      <c r="AF8" s="47">
        <v>0</v>
      </c>
      <c r="AG8" s="57">
        <v>0</v>
      </c>
    </row>
    <row r="9" spans="1:33">
      <c r="A9" s="28" t="s">
        <v>127</v>
      </c>
      <c r="B9" s="128">
        <v>2</v>
      </c>
      <c r="C9" s="53">
        <v>2</v>
      </c>
      <c r="D9" s="111">
        <f t="shared" ref="D9:D49" si="1">E9+F9</f>
        <v>0</v>
      </c>
      <c r="E9" s="46">
        <v>0</v>
      </c>
      <c r="F9" s="55">
        <v>0</v>
      </c>
      <c r="G9" s="22">
        <f t="shared" ref="G9:G49" si="2">H9+N9</f>
        <v>2</v>
      </c>
      <c r="H9" s="46">
        <f t="shared" ref="H9:H49" si="3">SUM(I9:M9)</f>
        <v>2</v>
      </c>
      <c r="I9" s="46">
        <v>0</v>
      </c>
      <c r="J9" s="46">
        <v>0</v>
      </c>
      <c r="K9" s="46">
        <v>2</v>
      </c>
      <c r="L9" s="46">
        <v>0</v>
      </c>
      <c r="M9" s="46">
        <v>0</v>
      </c>
      <c r="N9" s="47">
        <f t="shared" ref="N9:N49" si="4">SUM(O9:U9)</f>
        <v>0</v>
      </c>
      <c r="O9" s="46">
        <v>0</v>
      </c>
      <c r="P9" s="46">
        <v>0</v>
      </c>
      <c r="Q9" s="144">
        <v>0</v>
      </c>
      <c r="R9" s="201"/>
      <c r="S9" s="46">
        <v>0</v>
      </c>
      <c r="T9" s="46">
        <v>0</v>
      </c>
      <c r="U9" s="55">
        <v>0</v>
      </c>
      <c r="V9" s="48">
        <f t="shared" ref="V9:V49" si="5">AB9+AC9</f>
        <v>0</v>
      </c>
      <c r="W9" s="49">
        <f t="shared" ref="W9:W49" si="6">Y9+AA9</f>
        <v>0</v>
      </c>
      <c r="X9" s="54">
        <v>0</v>
      </c>
      <c r="Y9" s="54">
        <v>0</v>
      </c>
      <c r="Z9" s="54">
        <v>0</v>
      </c>
      <c r="AA9" s="56">
        <v>0</v>
      </c>
      <c r="AB9" s="21">
        <v>0</v>
      </c>
      <c r="AC9" s="55">
        <v>0</v>
      </c>
      <c r="AD9" s="111">
        <v>0</v>
      </c>
      <c r="AE9" s="47">
        <v>0</v>
      </c>
      <c r="AF9" s="47">
        <v>0</v>
      </c>
      <c r="AG9" s="57">
        <v>0</v>
      </c>
    </row>
    <row r="10" spans="1:33">
      <c r="A10" s="28" t="s">
        <v>112</v>
      </c>
      <c r="B10" s="128">
        <f t="shared" ref="B10:B49" si="7">D10+G10</f>
        <v>250</v>
      </c>
      <c r="C10" s="53">
        <v>236</v>
      </c>
      <c r="D10" s="111">
        <f t="shared" si="1"/>
        <v>25</v>
      </c>
      <c r="E10" s="46">
        <v>10</v>
      </c>
      <c r="F10" s="55">
        <v>15</v>
      </c>
      <c r="G10" s="22">
        <f t="shared" si="2"/>
        <v>225</v>
      </c>
      <c r="H10" s="46">
        <f t="shared" si="3"/>
        <v>173</v>
      </c>
      <c r="I10" s="46">
        <v>1</v>
      </c>
      <c r="J10" s="46">
        <v>0</v>
      </c>
      <c r="K10" s="46">
        <v>166</v>
      </c>
      <c r="L10" s="46">
        <v>4</v>
      </c>
      <c r="M10" s="46">
        <v>2</v>
      </c>
      <c r="N10" s="47">
        <v>52</v>
      </c>
      <c r="O10" s="46">
        <v>7</v>
      </c>
      <c r="P10" s="46">
        <v>0</v>
      </c>
      <c r="Q10" s="144">
        <v>1</v>
      </c>
      <c r="R10" s="201"/>
      <c r="S10" s="46">
        <v>0</v>
      </c>
      <c r="T10" s="46">
        <v>43</v>
      </c>
      <c r="U10" s="55">
        <v>1</v>
      </c>
      <c r="V10" s="48">
        <v>1</v>
      </c>
      <c r="W10" s="49">
        <v>860000</v>
      </c>
      <c r="X10" s="54">
        <v>1</v>
      </c>
      <c r="Y10" s="54">
        <v>860000</v>
      </c>
      <c r="Z10" s="54">
        <v>0</v>
      </c>
      <c r="AA10" s="56">
        <v>0</v>
      </c>
      <c r="AB10" s="21">
        <v>1</v>
      </c>
      <c r="AC10" s="55">
        <v>0</v>
      </c>
      <c r="AD10" s="111">
        <v>0</v>
      </c>
      <c r="AE10" s="47">
        <v>0</v>
      </c>
      <c r="AF10" s="47">
        <v>0</v>
      </c>
      <c r="AG10" s="57">
        <v>0</v>
      </c>
    </row>
    <row r="11" spans="1:33">
      <c r="A11" s="28" t="s">
        <v>108</v>
      </c>
      <c r="B11" s="128">
        <f t="shared" si="7"/>
        <v>0</v>
      </c>
      <c r="C11" s="53">
        <v>0</v>
      </c>
      <c r="D11" s="111">
        <f t="shared" si="1"/>
        <v>0</v>
      </c>
      <c r="E11" s="46">
        <v>0</v>
      </c>
      <c r="F11" s="55">
        <v>0</v>
      </c>
      <c r="G11" s="22">
        <f t="shared" si="2"/>
        <v>0</v>
      </c>
      <c r="H11" s="46">
        <f t="shared" si="3"/>
        <v>0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  <c r="N11" s="47">
        <f t="shared" si="4"/>
        <v>0</v>
      </c>
      <c r="O11" s="46">
        <v>0</v>
      </c>
      <c r="P11" s="46">
        <v>0</v>
      </c>
      <c r="Q11" s="144">
        <v>0</v>
      </c>
      <c r="R11" s="201"/>
      <c r="S11" s="46">
        <v>0</v>
      </c>
      <c r="T11" s="46">
        <v>0</v>
      </c>
      <c r="U11" s="55">
        <v>0</v>
      </c>
      <c r="V11" s="48">
        <f t="shared" si="5"/>
        <v>0</v>
      </c>
      <c r="W11" s="49">
        <f t="shared" si="6"/>
        <v>0</v>
      </c>
      <c r="X11" s="54">
        <v>0</v>
      </c>
      <c r="Y11" s="54">
        <v>0</v>
      </c>
      <c r="Z11" s="54">
        <v>0</v>
      </c>
      <c r="AA11" s="56">
        <v>0</v>
      </c>
      <c r="AB11" s="21">
        <v>0</v>
      </c>
      <c r="AC11" s="55">
        <v>0</v>
      </c>
      <c r="AD11" s="111">
        <v>0</v>
      </c>
      <c r="AE11" s="47">
        <v>0</v>
      </c>
      <c r="AF11" s="47">
        <v>0</v>
      </c>
      <c r="AG11" s="57">
        <v>0</v>
      </c>
    </row>
    <row r="12" spans="1:33">
      <c r="A12" s="28" t="s">
        <v>110</v>
      </c>
      <c r="B12" s="128">
        <f t="shared" si="7"/>
        <v>5</v>
      </c>
      <c r="C12" s="58">
        <v>5</v>
      </c>
      <c r="D12" s="111">
        <f t="shared" si="1"/>
        <v>1</v>
      </c>
      <c r="E12" s="47">
        <v>0</v>
      </c>
      <c r="F12" s="57">
        <v>1</v>
      </c>
      <c r="G12" s="22">
        <f t="shared" si="2"/>
        <v>4</v>
      </c>
      <c r="H12" s="46">
        <f t="shared" si="3"/>
        <v>3</v>
      </c>
      <c r="I12" s="47">
        <v>0</v>
      </c>
      <c r="J12" s="47">
        <v>0</v>
      </c>
      <c r="K12" s="47">
        <v>1</v>
      </c>
      <c r="L12" s="47">
        <v>0</v>
      </c>
      <c r="M12" s="47">
        <v>2</v>
      </c>
      <c r="N12" s="47">
        <f t="shared" si="4"/>
        <v>1</v>
      </c>
      <c r="O12" s="47">
        <v>1</v>
      </c>
      <c r="P12" s="47">
        <v>0</v>
      </c>
      <c r="Q12" s="144">
        <v>0</v>
      </c>
      <c r="R12" s="201"/>
      <c r="S12" s="47">
        <v>0</v>
      </c>
      <c r="T12" s="47">
        <v>0</v>
      </c>
      <c r="U12" s="57">
        <v>0</v>
      </c>
      <c r="V12" s="48">
        <f t="shared" si="5"/>
        <v>0</v>
      </c>
      <c r="W12" s="49">
        <f t="shared" si="6"/>
        <v>0</v>
      </c>
      <c r="X12" s="49">
        <v>0</v>
      </c>
      <c r="Y12" s="49">
        <v>0</v>
      </c>
      <c r="Z12" s="49">
        <v>0</v>
      </c>
      <c r="AA12" s="59">
        <v>0</v>
      </c>
      <c r="AB12" s="22">
        <v>0</v>
      </c>
      <c r="AC12" s="57">
        <v>0</v>
      </c>
      <c r="AD12" s="111">
        <v>0</v>
      </c>
      <c r="AE12" s="47">
        <v>0</v>
      </c>
      <c r="AF12" s="47">
        <v>0</v>
      </c>
      <c r="AG12" s="57">
        <v>0</v>
      </c>
    </row>
    <row r="13" spans="1:33">
      <c r="A13" s="28" t="s">
        <v>26</v>
      </c>
      <c r="B13" s="128">
        <f t="shared" si="7"/>
        <v>4</v>
      </c>
      <c r="C13" s="53">
        <v>1</v>
      </c>
      <c r="D13" s="111">
        <f t="shared" si="1"/>
        <v>1</v>
      </c>
      <c r="E13" s="46">
        <v>0</v>
      </c>
      <c r="F13" s="55">
        <v>1</v>
      </c>
      <c r="G13" s="22">
        <v>3</v>
      </c>
      <c r="H13" s="46">
        <v>2</v>
      </c>
      <c r="I13" s="46">
        <v>0</v>
      </c>
      <c r="J13" s="46">
        <v>0</v>
      </c>
      <c r="K13" s="46">
        <v>2</v>
      </c>
      <c r="L13" s="46">
        <v>0</v>
      </c>
      <c r="M13" s="46">
        <v>0</v>
      </c>
      <c r="N13" s="47">
        <f t="shared" si="4"/>
        <v>1</v>
      </c>
      <c r="O13" s="46">
        <v>1</v>
      </c>
      <c r="P13" s="46">
        <v>0</v>
      </c>
      <c r="Q13" s="144">
        <v>0</v>
      </c>
      <c r="R13" s="201"/>
      <c r="S13" s="46">
        <v>0</v>
      </c>
      <c r="T13" s="46">
        <v>0</v>
      </c>
      <c r="U13" s="55">
        <v>0</v>
      </c>
      <c r="V13" s="48">
        <f t="shared" si="5"/>
        <v>0</v>
      </c>
      <c r="W13" s="49">
        <f t="shared" si="6"/>
        <v>0</v>
      </c>
      <c r="X13" s="54">
        <v>0</v>
      </c>
      <c r="Y13" s="54">
        <v>0</v>
      </c>
      <c r="Z13" s="54">
        <v>0</v>
      </c>
      <c r="AA13" s="56">
        <v>0</v>
      </c>
      <c r="AB13" s="21">
        <v>0</v>
      </c>
      <c r="AC13" s="55">
        <v>0</v>
      </c>
      <c r="AD13" s="111">
        <v>0</v>
      </c>
      <c r="AE13" s="47">
        <v>0</v>
      </c>
      <c r="AF13" s="47">
        <v>0</v>
      </c>
      <c r="AG13" s="57">
        <v>0</v>
      </c>
    </row>
    <row r="14" spans="1:33">
      <c r="A14" s="28" t="s">
        <v>123</v>
      </c>
      <c r="B14" s="128">
        <f t="shared" si="7"/>
        <v>32</v>
      </c>
      <c r="C14" s="53">
        <v>18</v>
      </c>
      <c r="D14" s="111">
        <f t="shared" si="1"/>
        <v>10</v>
      </c>
      <c r="E14" s="46">
        <v>0</v>
      </c>
      <c r="F14" s="55">
        <v>10</v>
      </c>
      <c r="G14" s="22">
        <f t="shared" si="2"/>
        <v>22</v>
      </c>
      <c r="H14" s="46">
        <f t="shared" si="3"/>
        <v>17</v>
      </c>
      <c r="I14" s="46">
        <v>1</v>
      </c>
      <c r="J14" s="46">
        <v>0</v>
      </c>
      <c r="K14" s="46">
        <v>15</v>
      </c>
      <c r="L14" s="46">
        <v>1</v>
      </c>
      <c r="M14" s="46">
        <v>0</v>
      </c>
      <c r="N14" s="47">
        <f t="shared" si="4"/>
        <v>5</v>
      </c>
      <c r="O14" s="46">
        <v>3</v>
      </c>
      <c r="P14" s="46">
        <v>0</v>
      </c>
      <c r="Q14" s="144">
        <v>0</v>
      </c>
      <c r="R14" s="201"/>
      <c r="S14" s="46">
        <v>0</v>
      </c>
      <c r="T14" s="46">
        <v>2</v>
      </c>
      <c r="U14" s="55">
        <v>0</v>
      </c>
      <c r="V14" s="48">
        <f t="shared" si="5"/>
        <v>1</v>
      </c>
      <c r="W14" s="49">
        <f t="shared" si="6"/>
        <v>134205</v>
      </c>
      <c r="X14" s="54">
        <v>1</v>
      </c>
      <c r="Y14" s="54">
        <v>134205</v>
      </c>
      <c r="Z14" s="54">
        <v>0</v>
      </c>
      <c r="AA14" s="56">
        <v>0</v>
      </c>
      <c r="AB14" s="21">
        <v>1</v>
      </c>
      <c r="AC14" s="55">
        <v>0</v>
      </c>
      <c r="AD14" s="111">
        <v>0</v>
      </c>
      <c r="AE14" s="47">
        <v>0</v>
      </c>
      <c r="AF14" s="47">
        <v>0</v>
      </c>
      <c r="AG14" s="57">
        <v>0</v>
      </c>
    </row>
    <row r="15" spans="1:33">
      <c r="A15" s="28" t="s">
        <v>118</v>
      </c>
      <c r="B15" s="128">
        <f t="shared" si="7"/>
        <v>2</v>
      </c>
      <c r="C15" s="53">
        <v>2</v>
      </c>
      <c r="D15" s="111">
        <f t="shared" si="1"/>
        <v>0</v>
      </c>
      <c r="E15" s="46">
        <v>0</v>
      </c>
      <c r="F15" s="55">
        <v>0</v>
      </c>
      <c r="G15" s="22">
        <f t="shared" si="2"/>
        <v>2</v>
      </c>
      <c r="H15" s="46">
        <f t="shared" si="3"/>
        <v>2</v>
      </c>
      <c r="I15" s="46">
        <v>0</v>
      </c>
      <c r="J15" s="46">
        <v>0</v>
      </c>
      <c r="K15" s="46">
        <v>2</v>
      </c>
      <c r="L15" s="46">
        <v>0</v>
      </c>
      <c r="M15" s="46">
        <v>0</v>
      </c>
      <c r="N15" s="47">
        <f t="shared" si="4"/>
        <v>0</v>
      </c>
      <c r="O15" s="46">
        <v>0</v>
      </c>
      <c r="P15" s="46">
        <v>0</v>
      </c>
      <c r="Q15" s="144">
        <v>0</v>
      </c>
      <c r="R15" s="201"/>
      <c r="S15" s="46">
        <v>0</v>
      </c>
      <c r="T15" s="46">
        <v>0</v>
      </c>
      <c r="U15" s="55">
        <v>0</v>
      </c>
      <c r="V15" s="48">
        <f t="shared" si="5"/>
        <v>0</v>
      </c>
      <c r="W15" s="49">
        <f t="shared" si="6"/>
        <v>0</v>
      </c>
      <c r="X15" s="54">
        <v>0</v>
      </c>
      <c r="Y15" s="54">
        <v>0</v>
      </c>
      <c r="Z15" s="54">
        <v>0</v>
      </c>
      <c r="AA15" s="56">
        <v>0</v>
      </c>
      <c r="AB15" s="21">
        <v>0</v>
      </c>
      <c r="AC15" s="55">
        <v>0</v>
      </c>
      <c r="AD15" s="111">
        <v>0</v>
      </c>
      <c r="AE15" s="47">
        <v>0</v>
      </c>
      <c r="AF15" s="47">
        <v>0</v>
      </c>
      <c r="AG15" s="57">
        <v>0</v>
      </c>
    </row>
    <row r="16" spans="1:33">
      <c r="A16" s="28" t="s">
        <v>120</v>
      </c>
      <c r="B16" s="128">
        <v>115</v>
      </c>
      <c r="C16" s="87">
        <v>52</v>
      </c>
      <c r="D16" s="88">
        <v>44</v>
      </c>
      <c r="E16" s="89">
        <v>20</v>
      </c>
      <c r="F16" s="84">
        <v>24</v>
      </c>
      <c r="G16" s="90">
        <v>71</v>
      </c>
      <c r="H16" s="89">
        <v>56</v>
      </c>
      <c r="I16" s="89">
        <v>5</v>
      </c>
      <c r="J16" s="89">
        <v>0</v>
      </c>
      <c r="K16" s="89">
        <v>40</v>
      </c>
      <c r="L16" s="89">
        <v>1</v>
      </c>
      <c r="M16" s="89">
        <v>10</v>
      </c>
      <c r="N16" s="91">
        <v>15</v>
      </c>
      <c r="O16" s="89">
        <v>8</v>
      </c>
      <c r="P16" s="89">
        <v>2</v>
      </c>
      <c r="Q16" s="189">
        <v>4</v>
      </c>
      <c r="R16" s="203"/>
      <c r="S16" s="89">
        <v>0</v>
      </c>
      <c r="T16" s="89">
        <v>0</v>
      </c>
      <c r="U16" s="84">
        <v>1</v>
      </c>
      <c r="V16" s="92">
        <v>11</v>
      </c>
      <c r="W16" s="93">
        <f t="shared" si="6"/>
        <v>17735217</v>
      </c>
      <c r="X16" s="94">
        <v>5</v>
      </c>
      <c r="Y16" s="94">
        <v>5412619</v>
      </c>
      <c r="Z16" s="94">
        <v>6</v>
      </c>
      <c r="AA16" s="95">
        <v>12322598</v>
      </c>
      <c r="AB16" s="85">
        <v>6</v>
      </c>
      <c r="AC16" s="84">
        <v>5</v>
      </c>
      <c r="AD16" s="88">
        <v>1</v>
      </c>
      <c r="AE16" s="91">
        <v>19875362</v>
      </c>
      <c r="AF16" s="91">
        <v>1</v>
      </c>
      <c r="AG16" s="96">
        <v>45000</v>
      </c>
    </row>
    <row r="17" spans="1:33">
      <c r="A17" s="28" t="s">
        <v>109</v>
      </c>
      <c r="B17" s="128">
        <f t="shared" si="7"/>
        <v>44</v>
      </c>
      <c r="C17" s="53">
        <v>28</v>
      </c>
      <c r="D17" s="111">
        <v>22</v>
      </c>
      <c r="E17" s="46">
        <v>4</v>
      </c>
      <c r="F17" s="55">
        <v>18</v>
      </c>
      <c r="G17" s="22">
        <f t="shared" si="2"/>
        <v>22</v>
      </c>
      <c r="H17" s="46">
        <v>17</v>
      </c>
      <c r="I17" s="46">
        <v>0</v>
      </c>
      <c r="J17" s="46">
        <v>0</v>
      </c>
      <c r="K17" s="46">
        <v>17</v>
      </c>
      <c r="L17" s="46">
        <v>0</v>
      </c>
      <c r="M17" s="46">
        <v>0</v>
      </c>
      <c r="N17" s="47">
        <f t="shared" si="4"/>
        <v>5</v>
      </c>
      <c r="O17" s="46">
        <v>4</v>
      </c>
      <c r="P17" s="46">
        <v>0</v>
      </c>
      <c r="Q17" s="144">
        <v>0</v>
      </c>
      <c r="R17" s="201"/>
      <c r="S17" s="46">
        <v>0</v>
      </c>
      <c r="T17" s="46">
        <v>1</v>
      </c>
      <c r="U17" s="55">
        <v>0</v>
      </c>
      <c r="V17" s="48">
        <f t="shared" si="5"/>
        <v>0</v>
      </c>
      <c r="W17" s="49">
        <f t="shared" si="6"/>
        <v>0</v>
      </c>
      <c r="X17" s="54">
        <v>0</v>
      </c>
      <c r="Y17" s="54">
        <v>0</v>
      </c>
      <c r="Z17" s="54">
        <v>0</v>
      </c>
      <c r="AA17" s="56">
        <v>0</v>
      </c>
      <c r="AB17" s="21">
        <v>0</v>
      </c>
      <c r="AC17" s="55">
        <v>0</v>
      </c>
      <c r="AD17" s="111">
        <v>0</v>
      </c>
      <c r="AE17" s="47">
        <v>0</v>
      </c>
      <c r="AF17" s="47">
        <v>0</v>
      </c>
      <c r="AG17" s="57">
        <v>0</v>
      </c>
    </row>
    <row r="18" spans="1:33">
      <c r="A18" s="28" t="s">
        <v>25</v>
      </c>
      <c r="B18" s="128">
        <f t="shared" si="7"/>
        <v>35</v>
      </c>
      <c r="C18" s="58">
        <v>16</v>
      </c>
      <c r="D18" s="111">
        <v>15</v>
      </c>
      <c r="E18" s="47">
        <v>1</v>
      </c>
      <c r="F18" s="57">
        <v>14</v>
      </c>
      <c r="G18" s="22">
        <v>20</v>
      </c>
      <c r="H18" s="46">
        <v>14</v>
      </c>
      <c r="I18" s="47">
        <v>0</v>
      </c>
      <c r="J18" s="47">
        <v>0</v>
      </c>
      <c r="K18" s="47">
        <v>8</v>
      </c>
      <c r="L18" s="47">
        <v>2</v>
      </c>
      <c r="M18" s="47">
        <v>4</v>
      </c>
      <c r="N18" s="47">
        <v>6</v>
      </c>
      <c r="O18" s="47">
        <v>1</v>
      </c>
      <c r="P18" s="47">
        <v>0</v>
      </c>
      <c r="Q18" s="144">
        <v>1</v>
      </c>
      <c r="R18" s="201"/>
      <c r="S18" s="47">
        <v>0</v>
      </c>
      <c r="T18" s="47">
        <v>4</v>
      </c>
      <c r="U18" s="57">
        <v>0</v>
      </c>
      <c r="V18" s="48">
        <f t="shared" si="5"/>
        <v>1</v>
      </c>
      <c r="W18" s="49">
        <f t="shared" si="6"/>
        <v>1473836</v>
      </c>
      <c r="X18" s="49">
        <v>0</v>
      </c>
      <c r="Y18" s="49">
        <v>0</v>
      </c>
      <c r="Z18" s="49">
        <v>1</v>
      </c>
      <c r="AA18" s="59">
        <v>1473836</v>
      </c>
      <c r="AB18" s="22">
        <v>1</v>
      </c>
      <c r="AC18" s="57">
        <v>0</v>
      </c>
      <c r="AD18" s="111">
        <v>0</v>
      </c>
      <c r="AE18" s="47">
        <v>0</v>
      </c>
      <c r="AF18" s="47">
        <v>0</v>
      </c>
      <c r="AG18" s="57">
        <v>0</v>
      </c>
    </row>
    <row r="19" spans="1:33">
      <c r="A19" s="108" t="s">
        <v>119</v>
      </c>
      <c r="B19" s="128">
        <v>39</v>
      </c>
      <c r="C19" s="53">
        <v>20</v>
      </c>
      <c r="D19" s="111">
        <v>19</v>
      </c>
      <c r="E19" s="46">
        <v>0</v>
      </c>
      <c r="F19" s="55">
        <v>19</v>
      </c>
      <c r="G19" s="22">
        <v>20</v>
      </c>
      <c r="H19" s="46">
        <v>16</v>
      </c>
      <c r="I19" s="46">
        <v>0</v>
      </c>
      <c r="J19" s="46">
        <v>0</v>
      </c>
      <c r="K19" s="46">
        <v>15</v>
      </c>
      <c r="L19" s="46">
        <v>1</v>
      </c>
      <c r="M19" s="46">
        <v>0</v>
      </c>
      <c r="N19" s="47">
        <v>4</v>
      </c>
      <c r="O19" s="46">
        <v>0</v>
      </c>
      <c r="P19" s="46">
        <v>0</v>
      </c>
      <c r="Q19" s="144">
        <v>2</v>
      </c>
      <c r="R19" s="201"/>
      <c r="S19" s="46">
        <v>0</v>
      </c>
      <c r="T19" s="46">
        <v>1</v>
      </c>
      <c r="U19" s="55">
        <v>1</v>
      </c>
      <c r="V19" s="48">
        <v>2</v>
      </c>
      <c r="W19" s="49">
        <v>320139</v>
      </c>
      <c r="X19" s="54">
        <v>0</v>
      </c>
      <c r="Y19" s="54">
        <v>0</v>
      </c>
      <c r="Z19" s="54">
        <v>2</v>
      </c>
      <c r="AA19" s="56">
        <v>320139</v>
      </c>
      <c r="AB19" s="21">
        <v>1</v>
      </c>
      <c r="AC19" s="55">
        <v>1</v>
      </c>
      <c r="AD19" s="111">
        <v>2</v>
      </c>
      <c r="AE19" s="47">
        <v>320139</v>
      </c>
      <c r="AF19" s="47">
        <v>0</v>
      </c>
      <c r="AG19" s="57">
        <v>0</v>
      </c>
    </row>
    <row r="20" spans="1:33">
      <c r="A20" s="28" t="s">
        <v>116</v>
      </c>
      <c r="B20" s="128">
        <f t="shared" si="7"/>
        <v>156</v>
      </c>
      <c r="C20" s="53">
        <v>94</v>
      </c>
      <c r="D20" s="111">
        <f t="shared" si="1"/>
        <v>46</v>
      </c>
      <c r="E20" s="46">
        <v>7</v>
      </c>
      <c r="F20" s="55">
        <v>39</v>
      </c>
      <c r="G20" s="22">
        <f t="shared" si="2"/>
        <v>110</v>
      </c>
      <c r="H20" s="46">
        <f t="shared" si="3"/>
        <v>83</v>
      </c>
      <c r="I20" s="46">
        <v>3</v>
      </c>
      <c r="J20" s="46">
        <v>5</v>
      </c>
      <c r="K20" s="46">
        <v>59</v>
      </c>
      <c r="L20" s="46">
        <v>15</v>
      </c>
      <c r="M20" s="46">
        <v>1</v>
      </c>
      <c r="N20" s="47">
        <f t="shared" si="4"/>
        <v>27</v>
      </c>
      <c r="O20" s="46">
        <v>18</v>
      </c>
      <c r="P20" s="46">
        <v>2</v>
      </c>
      <c r="Q20" s="144">
        <v>3</v>
      </c>
      <c r="R20" s="201"/>
      <c r="S20" s="46">
        <v>1</v>
      </c>
      <c r="T20" s="46">
        <v>1</v>
      </c>
      <c r="U20" s="55">
        <v>2</v>
      </c>
      <c r="V20" s="48">
        <f t="shared" si="5"/>
        <v>8</v>
      </c>
      <c r="W20" s="49">
        <v>28792387</v>
      </c>
      <c r="X20" s="54">
        <v>3</v>
      </c>
      <c r="Y20" s="54">
        <v>670376</v>
      </c>
      <c r="Z20" s="54">
        <v>5</v>
      </c>
      <c r="AA20" s="56">
        <v>28122011</v>
      </c>
      <c r="AB20" s="21">
        <v>0</v>
      </c>
      <c r="AC20" s="55">
        <v>8</v>
      </c>
      <c r="AD20" s="111">
        <v>0</v>
      </c>
      <c r="AE20" s="47">
        <v>0</v>
      </c>
      <c r="AF20" s="47">
        <v>0</v>
      </c>
      <c r="AG20" s="57">
        <v>0</v>
      </c>
    </row>
    <row r="21" spans="1:33">
      <c r="A21" s="28" t="s">
        <v>20</v>
      </c>
      <c r="B21" s="128">
        <v>165</v>
      </c>
      <c r="C21" s="53">
        <v>132</v>
      </c>
      <c r="D21" s="111">
        <v>32</v>
      </c>
      <c r="E21" s="46">
        <v>16</v>
      </c>
      <c r="F21" s="55">
        <v>16</v>
      </c>
      <c r="G21" s="22">
        <v>133</v>
      </c>
      <c r="H21" s="46">
        <v>119</v>
      </c>
      <c r="I21" s="46">
        <v>0</v>
      </c>
      <c r="J21" s="46">
        <v>14</v>
      </c>
      <c r="K21" s="46">
        <v>62</v>
      </c>
      <c r="L21" s="46">
        <v>5</v>
      </c>
      <c r="M21" s="46">
        <v>38</v>
      </c>
      <c r="N21" s="47">
        <v>14</v>
      </c>
      <c r="O21" s="46">
        <v>7</v>
      </c>
      <c r="P21" s="46">
        <v>2</v>
      </c>
      <c r="Q21" s="144">
        <v>0</v>
      </c>
      <c r="R21" s="201"/>
      <c r="S21" s="46">
        <v>0</v>
      </c>
      <c r="T21" s="46">
        <v>5</v>
      </c>
      <c r="U21" s="55">
        <v>0</v>
      </c>
      <c r="V21" s="48">
        <v>2</v>
      </c>
      <c r="W21" s="49">
        <v>802144</v>
      </c>
      <c r="X21" s="54">
        <v>0</v>
      </c>
      <c r="Y21" s="54">
        <v>0</v>
      </c>
      <c r="Z21" s="54">
        <v>2</v>
      </c>
      <c r="AA21" s="56">
        <v>802144</v>
      </c>
      <c r="AB21" s="21">
        <v>2</v>
      </c>
      <c r="AC21" s="55">
        <v>0</v>
      </c>
      <c r="AD21" s="111">
        <v>0</v>
      </c>
      <c r="AE21" s="47">
        <v>0</v>
      </c>
      <c r="AF21" s="47">
        <v>0</v>
      </c>
      <c r="AG21" s="57">
        <v>0</v>
      </c>
    </row>
    <row r="22" spans="1:33">
      <c r="A22" s="11" t="s">
        <v>117</v>
      </c>
      <c r="B22" s="128">
        <f t="shared" si="7"/>
        <v>1</v>
      </c>
      <c r="C22" s="53">
        <v>0</v>
      </c>
      <c r="D22" s="111">
        <f t="shared" si="1"/>
        <v>1</v>
      </c>
      <c r="E22" s="46">
        <v>0</v>
      </c>
      <c r="F22" s="55">
        <v>1</v>
      </c>
      <c r="G22" s="22">
        <f t="shared" si="2"/>
        <v>0</v>
      </c>
      <c r="H22" s="46">
        <f t="shared" si="3"/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7">
        <f t="shared" si="4"/>
        <v>0</v>
      </c>
      <c r="O22" s="46">
        <v>0</v>
      </c>
      <c r="P22" s="46">
        <v>0</v>
      </c>
      <c r="Q22" s="144">
        <v>0</v>
      </c>
      <c r="R22" s="201"/>
      <c r="S22" s="46">
        <v>0</v>
      </c>
      <c r="T22" s="46">
        <v>0</v>
      </c>
      <c r="U22" s="55">
        <v>0</v>
      </c>
      <c r="V22" s="48">
        <f t="shared" si="5"/>
        <v>0</v>
      </c>
      <c r="W22" s="49">
        <f t="shared" si="6"/>
        <v>0</v>
      </c>
      <c r="X22" s="54">
        <v>0</v>
      </c>
      <c r="Y22" s="54">
        <v>0</v>
      </c>
      <c r="Z22" s="54">
        <v>0</v>
      </c>
      <c r="AA22" s="56">
        <v>0</v>
      </c>
      <c r="AB22" s="21">
        <v>0</v>
      </c>
      <c r="AC22" s="55">
        <v>0</v>
      </c>
      <c r="AD22" s="111">
        <v>0</v>
      </c>
      <c r="AE22" s="47">
        <v>0</v>
      </c>
      <c r="AF22" s="47">
        <v>0</v>
      </c>
      <c r="AG22" s="57">
        <v>0</v>
      </c>
    </row>
    <row r="23" spans="1:33">
      <c r="A23" s="12" t="s">
        <v>102</v>
      </c>
      <c r="B23" s="128">
        <f t="shared" si="7"/>
        <v>0</v>
      </c>
      <c r="C23" s="53">
        <v>0</v>
      </c>
      <c r="D23" s="111">
        <f t="shared" si="1"/>
        <v>0</v>
      </c>
      <c r="E23" s="46">
        <v>0</v>
      </c>
      <c r="F23" s="55">
        <v>0</v>
      </c>
      <c r="G23" s="22">
        <f t="shared" si="2"/>
        <v>0</v>
      </c>
      <c r="H23" s="46">
        <f t="shared" si="3"/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7">
        <f t="shared" si="4"/>
        <v>0</v>
      </c>
      <c r="O23" s="46">
        <v>0</v>
      </c>
      <c r="P23" s="46">
        <v>0</v>
      </c>
      <c r="Q23" s="144">
        <v>0</v>
      </c>
      <c r="R23" s="201"/>
      <c r="S23" s="46">
        <v>0</v>
      </c>
      <c r="T23" s="46">
        <v>0</v>
      </c>
      <c r="U23" s="55">
        <v>0</v>
      </c>
      <c r="V23" s="48">
        <f t="shared" si="5"/>
        <v>0</v>
      </c>
      <c r="W23" s="49">
        <f t="shared" si="6"/>
        <v>0</v>
      </c>
      <c r="X23" s="54">
        <v>0</v>
      </c>
      <c r="Y23" s="54">
        <v>0</v>
      </c>
      <c r="Z23" s="54">
        <v>0</v>
      </c>
      <c r="AA23" s="56">
        <v>0</v>
      </c>
      <c r="AB23" s="21">
        <v>0</v>
      </c>
      <c r="AC23" s="55">
        <v>0</v>
      </c>
      <c r="AD23" s="111">
        <v>0</v>
      </c>
      <c r="AE23" s="47">
        <v>0</v>
      </c>
      <c r="AF23" s="47">
        <v>0</v>
      </c>
      <c r="AG23" s="57">
        <v>0</v>
      </c>
    </row>
    <row r="24" spans="1:33">
      <c r="A24" s="12" t="s">
        <v>96</v>
      </c>
      <c r="B24" s="128">
        <f t="shared" si="7"/>
        <v>0</v>
      </c>
      <c r="C24" s="53">
        <v>0</v>
      </c>
      <c r="D24" s="111">
        <f t="shared" si="1"/>
        <v>0</v>
      </c>
      <c r="E24" s="46">
        <v>0</v>
      </c>
      <c r="F24" s="55">
        <v>0</v>
      </c>
      <c r="G24" s="22">
        <f t="shared" si="2"/>
        <v>0</v>
      </c>
      <c r="H24" s="46">
        <f t="shared" si="3"/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7">
        <f t="shared" si="4"/>
        <v>0</v>
      </c>
      <c r="O24" s="46">
        <v>0</v>
      </c>
      <c r="P24" s="46">
        <v>0</v>
      </c>
      <c r="Q24" s="144">
        <v>0</v>
      </c>
      <c r="R24" s="201"/>
      <c r="S24" s="46">
        <v>0</v>
      </c>
      <c r="T24" s="46">
        <v>0</v>
      </c>
      <c r="U24" s="55">
        <v>0</v>
      </c>
      <c r="V24" s="48">
        <f t="shared" si="5"/>
        <v>0</v>
      </c>
      <c r="W24" s="49">
        <f t="shared" si="6"/>
        <v>0</v>
      </c>
      <c r="X24" s="54">
        <v>0</v>
      </c>
      <c r="Y24" s="54">
        <v>0</v>
      </c>
      <c r="Z24" s="54">
        <v>0</v>
      </c>
      <c r="AA24" s="56">
        <v>0</v>
      </c>
      <c r="AB24" s="21">
        <v>0</v>
      </c>
      <c r="AC24" s="55">
        <v>0</v>
      </c>
      <c r="AD24" s="111">
        <v>0</v>
      </c>
      <c r="AE24" s="47">
        <v>0</v>
      </c>
      <c r="AF24" s="47">
        <v>0</v>
      </c>
      <c r="AG24" s="57">
        <v>0</v>
      </c>
    </row>
    <row r="25" spans="1:33">
      <c r="A25" s="28" t="s">
        <v>37</v>
      </c>
      <c r="B25" s="128">
        <f t="shared" si="7"/>
        <v>41</v>
      </c>
      <c r="C25" s="53">
        <v>38</v>
      </c>
      <c r="D25" s="111">
        <f t="shared" si="1"/>
        <v>8</v>
      </c>
      <c r="E25" s="46">
        <v>1</v>
      </c>
      <c r="F25" s="55">
        <v>7</v>
      </c>
      <c r="G25" s="22">
        <f t="shared" si="2"/>
        <v>33</v>
      </c>
      <c r="H25" s="46">
        <f t="shared" si="3"/>
        <v>28</v>
      </c>
      <c r="I25" s="46">
        <v>0</v>
      </c>
      <c r="J25" s="46">
        <v>14</v>
      </c>
      <c r="K25" s="46">
        <v>14</v>
      </c>
      <c r="L25" s="46">
        <v>0</v>
      </c>
      <c r="M25" s="46">
        <v>0</v>
      </c>
      <c r="N25" s="47">
        <f t="shared" si="4"/>
        <v>5</v>
      </c>
      <c r="O25" s="46">
        <v>4</v>
      </c>
      <c r="P25" s="46">
        <v>0</v>
      </c>
      <c r="Q25" s="144">
        <v>0</v>
      </c>
      <c r="R25" s="201"/>
      <c r="S25" s="46">
        <v>0</v>
      </c>
      <c r="T25" s="46">
        <v>0</v>
      </c>
      <c r="U25" s="55">
        <v>1</v>
      </c>
      <c r="V25" s="48">
        <f t="shared" si="5"/>
        <v>0</v>
      </c>
      <c r="W25" s="49">
        <f t="shared" si="6"/>
        <v>0</v>
      </c>
      <c r="X25" s="54">
        <v>0</v>
      </c>
      <c r="Y25" s="54">
        <v>0</v>
      </c>
      <c r="Z25" s="54">
        <v>0</v>
      </c>
      <c r="AA25" s="56">
        <v>0</v>
      </c>
      <c r="AB25" s="21">
        <v>0</v>
      </c>
      <c r="AC25" s="55">
        <v>0</v>
      </c>
      <c r="AD25" s="111">
        <v>0</v>
      </c>
      <c r="AE25" s="47">
        <v>0</v>
      </c>
      <c r="AF25" s="47">
        <v>0</v>
      </c>
      <c r="AG25" s="57">
        <v>0</v>
      </c>
    </row>
    <row r="26" spans="1:33">
      <c r="A26" s="28" t="s">
        <v>126</v>
      </c>
      <c r="B26" s="128">
        <f t="shared" si="7"/>
        <v>1</v>
      </c>
      <c r="C26" s="58">
        <v>0</v>
      </c>
      <c r="D26" s="111">
        <f t="shared" si="1"/>
        <v>0</v>
      </c>
      <c r="E26" s="47">
        <v>0</v>
      </c>
      <c r="F26" s="57">
        <v>0</v>
      </c>
      <c r="G26" s="22">
        <f t="shared" si="2"/>
        <v>1</v>
      </c>
      <c r="H26" s="46">
        <f t="shared" si="3"/>
        <v>1</v>
      </c>
      <c r="I26" s="47">
        <v>0</v>
      </c>
      <c r="J26" s="47">
        <v>0</v>
      </c>
      <c r="K26" s="47">
        <v>1</v>
      </c>
      <c r="L26" s="47">
        <v>0</v>
      </c>
      <c r="M26" s="47">
        <v>0</v>
      </c>
      <c r="N26" s="47">
        <f t="shared" si="4"/>
        <v>0</v>
      </c>
      <c r="O26" s="47">
        <v>0</v>
      </c>
      <c r="P26" s="47">
        <v>0</v>
      </c>
      <c r="Q26" s="144">
        <v>0</v>
      </c>
      <c r="R26" s="201"/>
      <c r="S26" s="47">
        <v>0</v>
      </c>
      <c r="T26" s="47">
        <v>0</v>
      </c>
      <c r="U26" s="57">
        <v>0</v>
      </c>
      <c r="V26" s="48">
        <f t="shared" si="5"/>
        <v>0</v>
      </c>
      <c r="W26" s="49">
        <f t="shared" si="6"/>
        <v>0</v>
      </c>
      <c r="X26" s="49">
        <v>0</v>
      </c>
      <c r="Y26" s="49">
        <v>0</v>
      </c>
      <c r="Z26" s="49">
        <v>0</v>
      </c>
      <c r="AA26" s="59">
        <v>0</v>
      </c>
      <c r="AB26" s="22">
        <v>0</v>
      </c>
      <c r="AC26" s="57">
        <v>0</v>
      </c>
      <c r="AD26" s="111">
        <v>0</v>
      </c>
      <c r="AE26" s="47">
        <v>0</v>
      </c>
      <c r="AF26" s="47">
        <v>0</v>
      </c>
      <c r="AG26" s="57">
        <v>0</v>
      </c>
    </row>
    <row r="27" spans="1:33">
      <c r="A27" s="28" t="s">
        <v>115</v>
      </c>
      <c r="B27" s="128">
        <f t="shared" si="7"/>
        <v>5</v>
      </c>
      <c r="C27" s="53">
        <v>2</v>
      </c>
      <c r="D27" s="111">
        <v>2</v>
      </c>
      <c r="E27" s="46">
        <v>0</v>
      </c>
      <c r="F27" s="55">
        <v>2</v>
      </c>
      <c r="G27" s="22">
        <v>3</v>
      </c>
      <c r="H27" s="46">
        <f t="shared" si="3"/>
        <v>2</v>
      </c>
      <c r="I27" s="46">
        <v>0</v>
      </c>
      <c r="J27" s="46">
        <v>0</v>
      </c>
      <c r="K27" s="46">
        <v>2</v>
      </c>
      <c r="L27" s="46">
        <v>0</v>
      </c>
      <c r="M27" s="46">
        <v>0</v>
      </c>
      <c r="N27" s="47">
        <v>1</v>
      </c>
      <c r="O27" s="46">
        <v>1</v>
      </c>
      <c r="P27" s="46">
        <v>0</v>
      </c>
      <c r="Q27" s="144">
        <v>0</v>
      </c>
      <c r="R27" s="201"/>
      <c r="S27" s="46">
        <v>0</v>
      </c>
      <c r="T27" s="46">
        <v>0</v>
      </c>
      <c r="U27" s="55">
        <v>0</v>
      </c>
      <c r="V27" s="48">
        <f t="shared" si="5"/>
        <v>0</v>
      </c>
      <c r="W27" s="49">
        <f t="shared" si="6"/>
        <v>0</v>
      </c>
      <c r="X27" s="54">
        <v>0</v>
      </c>
      <c r="Y27" s="54">
        <v>0</v>
      </c>
      <c r="Z27" s="54">
        <v>0</v>
      </c>
      <c r="AA27" s="56">
        <v>0</v>
      </c>
      <c r="AB27" s="21">
        <v>0</v>
      </c>
      <c r="AC27" s="55">
        <v>0</v>
      </c>
      <c r="AD27" s="37">
        <v>0</v>
      </c>
      <c r="AE27" s="46">
        <v>0</v>
      </c>
      <c r="AF27" s="46">
        <v>0</v>
      </c>
      <c r="AG27" s="55">
        <v>0</v>
      </c>
    </row>
    <row r="28" spans="1:33">
      <c r="A28" s="28" t="s">
        <v>113</v>
      </c>
      <c r="B28" s="128">
        <f t="shared" si="7"/>
        <v>0</v>
      </c>
      <c r="C28" s="58">
        <v>0</v>
      </c>
      <c r="D28" s="111">
        <f t="shared" si="1"/>
        <v>0</v>
      </c>
      <c r="E28" s="47">
        <v>0</v>
      </c>
      <c r="F28" s="57">
        <v>0</v>
      </c>
      <c r="G28" s="22">
        <f t="shared" si="2"/>
        <v>0</v>
      </c>
      <c r="H28" s="46">
        <f t="shared" si="3"/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f t="shared" si="4"/>
        <v>0</v>
      </c>
      <c r="O28" s="47">
        <v>0</v>
      </c>
      <c r="P28" s="47">
        <v>0</v>
      </c>
      <c r="Q28" s="144">
        <v>0</v>
      </c>
      <c r="R28" s="201"/>
      <c r="S28" s="47">
        <v>0</v>
      </c>
      <c r="T28" s="47">
        <v>0</v>
      </c>
      <c r="U28" s="57">
        <v>0</v>
      </c>
      <c r="V28" s="48">
        <f t="shared" si="5"/>
        <v>0</v>
      </c>
      <c r="W28" s="49">
        <f t="shared" si="6"/>
        <v>0</v>
      </c>
      <c r="X28" s="49">
        <v>0</v>
      </c>
      <c r="Y28" s="49">
        <v>0</v>
      </c>
      <c r="Z28" s="49">
        <v>0</v>
      </c>
      <c r="AA28" s="59">
        <v>0</v>
      </c>
      <c r="AB28" s="22">
        <v>0</v>
      </c>
      <c r="AC28" s="57">
        <v>0</v>
      </c>
      <c r="AD28" s="111">
        <v>0</v>
      </c>
      <c r="AE28" s="47">
        <v>0</v>
      </c>
      <c r="AF28" s="47">
        <v>0</v>
      </c>
      <c r="AG28" s="57">
        <v>0</v>
      </c>
    </row>
    <row r="29" spans="1:33">
      <c r="A29" s="28" t="s">
        <v>38</v>
      </c>
      <c r="B29" s="128">
        <f t="shared" si="7"/>
        <v>0</v>
      </c>
      <c r="C29" s="58">
        <v>0</v>
      </c>
      <c r="D29" s="111">
        <f t="shared" si="1"/>
        <v>0</v>
      </c>
      <c r="E29" s="47">
        <v>0</v>
      </c>
      <c r="F29" s="57">
        <v>0</v>
      </c>
      <c r="G29" s="22">
        <f t="shared" si="2"/>
        <v>0</v>
      </c>
      <c r="H29" s="46">
        <f t="shared" si="3"/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f t="shared" si="4"/>
        <v>0</v>
      </c>
      <c r="O29" s="47">
        <v>0</v>
      </c>
      <c r="P29" s="47">
        <v>0</v>
      </c>
      <c r="Q29" s="144">
        <v>0</v>
      </c>
      <c r="R29" s="201"/>
      <c r="S29" s="47">
        <v>0</v>
      </c>
      <c r="T29" s="47">
        <v>0</v>
      </c>
      <c r="U29" s="57">
        <v>0</v>
      </c>
      <c r="V29" s="48">
        <f t="shared" si="5"/>
        <v>0</v>
      </c>
      <c r="W29" s="49">
        <f t="shared" si="6"/>
        <v>0</v>
      </c>
      <c r="X29" s="49">
        <v>0</v>
      </c>
      <c r="Y29" s="49">
        <v>0</v>
      </c>
      <c r="Z29" s="49">
        <v>0</v>
      </c>
      <c r="AA29" s="59">
        <v>0</v>
      </c>
      <c r="AB29" s="22">
        <v>0</v>
      </c>
      <c r="AC29" s="57">
        <v>0</v>
      </c>
      <c r="AD29" s="111">
        <v>0</v>
      </c>
      <c r="AE29" s="47">
        <v>0</v>
      </c>
      <c r="AF29" s="47">
        <v>0</v>
      </c>
      <c r="AG29" s="57">
        <v>0</v>
      </c>
    </row>
    <row r="30" spans="1:33">
      <c r="A30" s="109" t="s">
        <v>125</v>
      </c>
      <c r="B30" s="128">
        <f t="shared" si="7"/>
        <v>6</v>
      </c>
      <c r="C30" s="53">
        <v>0</v>
      </c>
      <c r="D30" s="111">
        <f t="shared" si="1"/>
        <v>4</v>
      </c>
      <c r="E30" s="46">
        <v>0</v>
      </c>
      <c r="F30" s="55">
        <v>4</v>
      </c>
      <c r="G30" s="22">
        <f t="shared" si="2"/>
        <v>2</v>
      </c>
      <c r="H30" s="46">
        <f t="shared" si="3"/>
        <v>1</v>
      </c>
      <c r="I30" s="46">
        <v>0</v>
      </c>
      <c r="J30" s="46">
        <v>0</v>
      </c>
      <c r="K30" s="46">
        <v>1</v>
      </c>
      <c r="L30" s="46">
        <v>0</v>
      </c>
      <c r="M30" s="46">
        <v>0</v>
      </c>
      <c r="N30" s="47">
        <f t="shared" si="4"/>
        <v>1</v>
      </c>
      <c r="O30" s="46">
        <v>1</v>
      </c>
      <c r="P30" s="46">
        <v>0</v>
      </c>
      <c r="Q30" s="144">
        <v>0</v>
      </c>
      <c r="R30" s="201"/>
      <c r="S30" s="46">
        <v>0</v>
      </c>
      <c r="T30" s="46">
        <v>0</v>
      </c>
      <c r="U30" s="55">
        <v>0</v>
      </c>
      <c r="V30" s="48">
        <f t="shared" si="5"/>
        <v>0</v>
      </c>
      <c r="W30" s="49">
        <f t="shared" si="6"/>
        <v>0</v>
      </c>
      <c r="X30" s="54">
        <v>0</v>
      </c>
      <c r="Y30" s="54">
        <v>0</v>
      </c>
      <c r="Z30" s="54">
        <v>0</v>
      </c>
      <c r="AA30" s="56">
        <v>0</v>
      </c>
      <c r="AB30" s="21">
        <v>0</v>
      </c>
      <c r="AC30" s="55">
        <v>0</v>
      </c>
      <c r="AD30" s="21">
        <v>0</v>
      </c>
      <c r="AE30" s="46">
        <v>0</v>
      </c>
      <c r="AF30" s="46">
        <v>0</v>
      </c>
      <c r="AG30" s="55">
        <v>0</v>
      </c>
    </row>
    <row r="31" spans="1:33" ht="21">
      <c r="A31" s="11" t="s">
        <v>32</v>
      </c>
      <c r="B31" s="128">
        <v>6</v>
      </c>
      <c r="C31" s="53">
        <v>3</v>
      </c>
      <c r="D31" s="111">
        <f t="shared" si="1"/>
        <v>3</v>
      </c>
      <c r="E31" s="46">
        <v>1</v>
      </c>
      <c r="F31" s="55">
        <v>2</v>
      </c>
      <c r="G31" s="22">
        <v>3</v>
      </c>
      <c r="H31" s="46">
        <v>2</v>
      </c>
      <c r="I31" s="46">
        <v>0</v>
      </c>
      <c r="J31" s="46">
        <v>0</v>
      </c>
      <c r="K31" s="46">
        <v>1</v>
      </c>
      <c r="L31" s="46">
        <v>1</v>
      </c>
      <c r="M31" s="46">
        <v>0</v>
      </c>
      <c r="N31" s="47">
        <f t="shared" si="4"/>
        <v>1</v>
      </c>
      <c r="O31" s="46">
        <v>1</v>
      </c>
      <c r="P31" s="46">
        <v>0</v>
      </c>
      <c r="Q31" s="144">
        <v>0</v>
      </c>
      <c r="R31" s="201"/>
      <c r="S31" s="46">
        <v>0</v>
      </c>
      <c r="T31" s="46">
        <v>0</v>
      </c>
      <c r="U31" s="55">
        <v>0</v>
      </c>
      <c r="V31" s="48">
        <f t="shared" si="5"/>
        <v>0</v>
      </c>
      <c r="W31" s="49">
        <f t="shared" si="6"/>
        <v>0</v>
      </c>
      <c r="X31" s="54">
        <v>0</v>
      </c>
      <c r="Y31" s="54">
        <v>0</v>
      </c>
      <c r="Z31" s="54">
        <v>0</v>
      </c>
      <c r="AA31" s="56">
        <v>0</v>
      </c>
      <c r="AB31" s="21">
        <v>0</v>
      </c>
      <c r="AC31" s="55">
        <v>0</v>
      </c>
      <c r="AD31" s="22">
        <v>0</v>
      </c>
      <c r="AE31" s="47">
        <v>0</v>
      </c>
      <c r="AF31" s="47">
        <v>0</v>
      </c>
      <c r="AG31" s="57">
        <v>0</v>
      </c>
    </row>
    <row r="32" spans="1:33">
      <c r="A32" s="11" t="s">
        <v>98</v>
      </c>
      <c r="B32" s="128">
        <f t="shared" si="7"/>
        <v>0</v>
      </c>
      <c r="C32" s="53">
        <v>0</v>
      </c>
      <c r="D32" s="111">
        <f t="shared" si="1"/>
        <v>0</v>
      </c>
      <c r="E32" s="46">
        <v>0</v>
      </c>
      <c r="F32" s="55">
        <v>0</v>
      </c>
      <c r="G32" s="22">
        <f t="shared" si="2"/>
        <v>0</v>
      </c>
      <c r="H32" s="46">
        <f t="shared" si="3"/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7">
        <f t="shared" si="4"/>
        <v>0</v>
      </c>
      <c r="O32" s="46">
        <v>0</v>
      </c>
      <c r="P32" s="46">
        <v>0</v>
      </c>
      <c r="Q32" s="144">
        <v>0</v>
      </c>
      <c r="R32" s="201"/>
      <c r="S32" s="46">
        <v>0</v>
      </c>
      <c r="T32" s="46">
        <v>0</v>
      </c>
      <c r="U32" s="55">
        <v>0</v>
      </c>
      <c r="V32" s="48">
        <f t="shared" si="5"/>
        <v>0</v>
      </c>
      <c r="W32" s="49">
        <f t="shared" si="6"/>
        <v>0</v>
      </c>
      <c r="X32" s="54">
        <v>0</v>
      </c>
      <c r="Y32" s="54">
        <v>0</v>
      </c>
      <c r="Z32" s="54">
        <v>0</v>
      </c>
      <c r="AA32" s="56">
        <v>0</v>
      </c>
      <c r="AB32" s="21">
        <v>0</v>
      </c>
      <c r="AC32" s="55">
        <v>0</v>
      </c>
      <c r="AD32" s="22">
        <v>0</v>
      </c>
      <c r="AE32" s="47">
        <v>0</v>
      </c>
      <c r="AF32" s="47">
        <v>0</v>
      </c>
      <c r="AG32" s="57">
        <v>0</v>
      </c>
    </row>
    <row r="33" spans="1:33">
      <c r="A33" s="28" t="s">
        <v>111</v>
      </c>
      <c r="B33" s="128">
        <f t="shared" si="7"/>
        <v>4</v>
      </c>
      <c r="C33" s="53">
        <v>0</v>
      </c>
      <c r="D33" s="111">
        <v>3</v>
      </c>
      <c r="E33" s="46">
        <v>0</v>
      </c>
      <c r="F33" s="55">
        <v>3</v>
      </c>
      <c r="G33" s="22">
        <v>1</v>
      </c>
      <c r="H33" s="46">
        <f t="shared" si="3"/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7">
        <v>1</v>
      </c>
      <c r="O33" s="46">
        <v>1</v>
      </c>
      <c r="P33" s="46">
        <v>0</v>
      </c>
      <c r="Q33" s="144">
        <v>0</v>
      </c>
      <c r="R33" s="201"/>
      <c r="S33" s="46">
        <v>0</v>
      </c>
      <c r="T33" s="46">
        <v>0</v>
      </c>
      <c r="U33" s="55">
        <v>0</v>
      </c>
      <c r="V33" s="48">
        <f t="shared" si="5"/>
        <v>0</v>
      </c>
      <c r="W33" s="49">
        <f t="shared" si="6"/>
        <v>0</v>
      </c>
      <c r="X33" s="54">
        <v>0</v>
      </c>
      <c r="Y33" s="54">
        <v>0</v>
      </c>
      <c r="Z33" s="54">
        <v>0</v>
      </c>
      <c r="AA33" s="56">
        <v>0</v>
      </c>
      <c r="AB33" s="21">
        <v>0</v>
      </c>
      <c r="AC33" s="55">
        <v>0</v>
      </c>
      <c r="AD33" s="22">
        <v>0</v>
      </c>
      <c r="AE33" s="47">
        <v>0</v>
      </c>
      <c r="AF33" s="47">
        <v>0</v>
      </c>
      <c r="AG33" s="57">
        <v>0</v>
      </c>
    </row>
    <row r="34" spans="1:33">
      <c r="A34" s="11" t="s">
        <v>35</v>
      </c>
      <c r="B34" s="128">
        <f t="shared" si="7"/>
        <v>15</v>
      </c>
      <c r="C34" s="53">
        <v>3</v>
      </c>
      <c r="D34" s="111">
        <f t="shared" si="1"/>
        <v>8</v>
      </c>
      <c r="E34" s="46">
        <v>0</v>
      </c>
      <c r="F34" s="55">
        <v>8</v>
      </c>
      <c r="G34" s="22">
        <f t="shared" si="2"/>
        <v>7</v>
      </c>
      <c r="H34" s="46">
        <f t="shared" si="3"/>
        <v>2</v>
      </c>
      <c r="I34" s="46">
        <v>1</v>
      </c>
      <c r="J34" s="46">
        <v>0</v>
      </c>
      <c r="K34" s="46">
        <v>1</v>
      </c>
      <c r="L34" s="46">
        <v>0</v>
      </c>
      <c r="M34" s="46">
        <v>0</v>
      </c>
      <c r="N34" s="47">
        <f t="shared" si="4"/>
        <v>5</v>
      </c>
      <c r="O34" s="46">
        <v>5</v>
      </c>
      <c r="P34" s="46">
        <v>0</v>
      </c>
      <c r="Q34" s="144">
        <v>0</v>
      </c>
      <c r="R34" s="201"/>
      <c r="S34" s="46">
        <v>0</v>
      </c>
      <c r="T34" s="46">
        <v>0</v>
      </c>
      <c r="U34" s="55">
        <v>0</v>
      </c>
      <c r="V34" s="48">
        <f t="shared" si="5"/>
        <v>1</v>
      </c>
      <c r="W34" s="49">
        <f t="shared" si="6"/>
        <v>47835</v>
      </c>
      <c r="X34" s="54">
        <v>1</v>
      </c>
      <c r="Y34" s="54">
        <v>47835</v>
      </c>
      <c r="Z34" s="54">
        <v>0</v>
      </c>
      <c r="AA34" s="56">
        <v>0</v>
      </c>
      <c r="AB34" s="21">
        <v>0</v>
      </c>
      <c r="AC34" s="55">
        <v>1</v>
      </c>
      <c r="AD34" s="22">
        <v>0</v>
      </c>
      <c r="AE34" s="47">
        <v>0</v>
      </c>
      <c r="AF34" s="47">
        <v>0</v>
      </c>
      <c r="AG34" s="57">
        <v>0</v>
      </c>
    </row>
    <row r="35" spans="1:33">
      <c r="A35" s="28" t="s">
        <v>107</v>
      </c>
      <c r="B35" s="128">
        <v>4</v>
      </c>
      <c r="C35" s="53">
        <v>3</v>
      </c>
      <c r="D35" s="111">
        <f t="shared" si="1"/>
        <v>3</v>
      </c>
      <c r="E35" s="46">
        <v>1</v>
      </c>
      <c r="F35" s="55">
        <v>2</v>
      </c>
      <c r="G35" s="22">
        <f t="shared" si="2"/>
        <v>1</v>
      </c>
      <c r="H35" s="46">
        <f t="shared" si="3"/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7">
        <v>1</v>
      </c>
      <c r="O35" s="46">
        <v>0</v>
      </c>
      <c r="P35" s="46">
        <v>0</v>
      </c>
      <c r="Q35" s="144">
        <v>0</v>
      </c>
      <c r="R35" s="201"/>
      <c r="S35" s="46">
        <v>0</v>
      </c>
      <c r="T35" s="46">
        <v>0</v>
      </c>
      <c r="U35" s="55">
        <v>1</v>
      </c>
      <c r="V35" s="48">
        <f t="shared" si="5"/>
        <v>0</v>
      </c>
      <c r="W35" s="49">
        <f t="shared" si="6"/>
        <v>0</v>
      </c>
      <c r="X35" s="54">
        <v>0</v>
      </c>
      <c r="Y35" s="54">
        <v>0</v>
      </c>
      <c r="Z35" s="54">
        <v>0</v>
      </c>
      <c r="AA35" s="56">
        <v>0</v>
      </c>
      <c r="AB35" s="21">
        <v>0</v>
      </c>
      <c r="AC35" s="55">
        <v>0</v>
      </c>
      <c r="AD35" s="22">
        <v>0</v>
      </c>
      <c r="AE35" s="47">
        <v>0</v>
      </c>
      <c r="AF35" s="47">
        <v>0</v>
      </c>
      <c r="AG35" s="57">
        <v>0</v>
      </c>
    </row>
    <row r="36" spans="1:33">
      <c r="A36" s="28" t="s">
        <v>122</v>
      </c>
      <c r="B36" s="128">
        <f t="shared" si="7"/>
        <v>10</v>
      </c>
      <c r="C36" s="53">
        <v>7</v>
      </c>
      <c r="D36" s="111">
        <f t="shared" si="1"/>
        <v>0</v>
      </c>
      <c r="E36" s="46">
        <v>0</v>
      </c>
      <c r="F36" s="55">
        <v>0</v>
      </c>
      <c r="G36" s="22">
        <f t="shared" si="2"/>
        <v>10</v>
      </c>
      <c r="H36" s="46">
        <f t="shared" si="3"/>
        <v>6</v>
      </c>
      <c r="I36" s="46">
        <v>0</v>
      </c>
      <c r="J36" s="46">
        <v>0</v>
      </c>
      <c r="K36" s="46">
        <v>6</v>
      </c>
      <c r="L36" s="46">
        <v>0</v>
      </c>
      <c r="M36" s="46">
        <v>0</v>
      </c>
      <c r="N36" s="47">
        <f t="shared" si="4"/>
        <v>4</v>
      </c>
      <c r="O36" s="46">
        <v>4</v>
      </c>
      <c r="P36" s="46">
        <v>0</v>
      </c>
      <c r="Q36" s="144">
        <v>0</v>
      </c>
      <c r="R36" s="201"/>
      <c r="S36" s="46">
        <v>0</v>
      </c>
      <c r="T36" s="46">
        <v>0</v>
      </c>
      <c r="U36" s="55">
        <v>0</v>
      </c>
      <c r="V36" s="48">
        <f t="shared" si="5"/>
        <v>0</v>
      </c>
      <c r="W36" s="49">
        <f t="shared" si="6"/>
        <v>0</v>
      </c>
      <c r="X36" s="54">
        <v>0</v>
      </c>
      <c r="Y36" s="54">
        <v>0</v>
      </c>
      <c r="Z36" s="54">
        <v>0</v>
      </c>
      <c r="AA36" s="56">
        <v>0</v>
      </c>
      <c r="AB36" s="21">
        <v>0</v>
      </c>
      <c r="AC36" s="55">
        <v>0</v>
      </c>
      <c r="AD36" s="22">
        <v>0</v>
      </c>
      <c r="AE36" s="47">
        <v>0</v>
      </c>
      <c r="AF36" s="47">
        <v>0</v>
      </c>
      <c r="AG36" s="57">
        <v>0</v>
      </c>
    </row>
    <row r="37" spans="1:33">
      <c r="A37" s="29" t="s">
        <v>36</v>
      </c>
      <c r="B37" s="128">
        <f t="shared" si="7"/>
        <v>0</v>
      </c>
      <c r="C37" s="53">
        <v>0</v>
      </c>
      <c r="D37" s="111">
        <f t="shared" si="1"/>
        <v>0</v>
      </c>
      <c r="E37" s="46">
        <v>0</v>
      </c>
      <c r="F37" s="55">
        <v>0</v>
      </c>
      <c r="G37" s="22">
        <f t="shared" si="2"/>
        <v>0</v>
      </c>
      <c r="H37" s="46">
        <f t="shared" si="3"/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7">
        <f t="shared" si="4"/>
        <v>0</v>
      </c>
      <c r="O37" s="46">
        <v>0</v>
      </c>
      <c r="P37" s="46">
        <v>0</v>
      </c>
      <c r="Q37" s="144">
        <v>0</v>
      </c>
      <c r="R37" s="201"/>
      <c r="S37" s="46">
        <v>0</v>
      </c>
      <c r="T37" s="46">
        <v>0</v>
      </c>
      <c r="U37" s="55">
        <v>0</v>
      </c>
      <c r="V37" s="48">
        <f t="shared" si="5"/>
        <v>0</v>
      </c>
      <c r="W37" s="49">
        <f t="shared" si="6"/>
        <v>0</v>
      </c>
      <c r="X37" s="54">
        <v>0</v>
      </c>
      <c r="Y37" s="54">
        <v>0</v>
      </c>
      <c r="Z37" s="54">
        <v>0</v>
      </c>
      <c r="AA37" s="56">
        <v>0</v>
      </c>
      <c r="AB37" s="21">
        <v>0</v>
      </c>
      <c r="AC37" s="55">
        <v>0</v>
      </c>
      <c r="AD37" s="22">
        <v>0</v>
      </c>
      <c r="AE37" s="47">
        <v>0</v>
      </c>
      <c r="AF37" s="47">
        <v>0</v>
      </c>
      <c r="AG37" s="57">
        <v>0</v>
      </c>
    </row>
    <row r="38" spans="1:33">
      <c r="A38" s="28" t="s">
        <v>104</v>
      </c>
      <c r="B38" s="128">
        <f t="shared" si="7"/>
        <v>2</v>
      </c>
      <c r="C38" s="53">
        <v>0</v>
      </c>
      <c r="D38" s="111">
        <f t="shared" si="1"/>
        <v>1</v>
      </c>
      <c r="E38" s="46">
        <v>0</v>
      </c>
      <c r="F38" s="55">
        <v>1</v>
      </c>
      <c r="G38" s="22">
        <f t="shared" si="2"/>
        <v>1</v>
      </c>
      <c r="H38" s="46">
        <f t="shared" si="3"/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7">
        <f t="shared" si="4"/>
        <v>1</v>
      </c>
      <c r="O38" s="46">
        <v>0</v>
      </c>
      <c r="P38" s="46">
        <v>0</v>
      </c>
      <c r="Q38" s="144">
        <v>0</v>
      </c>
      <c r="R38" s="201"/>
      <c r="S38" s="46">
        <v>0</v>
      </c>
      <c r="T38" s="46">
        <v>0</v>
      </c>
      <c r="U38" s="55">
        <v>1</v>
      </c>
      <c r="V38" s="48">
        <f t="shared" si="5"/>
        <v>0</v>
      </c>
      <c r="W38" s="49">
        <f t="shared" si="6"/>
        <v>0</v>
      </c>
      <c r="X38" s="54"/>
      <c r="Y38" s="54">
        <v>0</v>
      </c>
      <c r="Z38" s="54">
        <v>0</v>
      </c>
      <c r="AA38" s="56">
        <v>0</v>
      </c>
      <c r="AB38" s="21">
        <v>0</v>
      </c>
      <c r="AC38" s="55">
        <v>0</v>
      </c>
      <c r="AD38" s="22">
        <v>0</v>
      </c>
      <c r="AE38" s="47">
        <v>0</v>
      </c>
      <c r="AF38" s="47">
        <v>0</v>
      </c>
      <c r="AG38" s="57">
        <v>0</v>
      </c>
    </row>
    <row r="39" spans="1:33">
      <c r="A39" s="29" t="s">
        <v>95</v>
      </c>
      <c r="B39" s="128">
        <f t="shared" si="7"/>
        <v>0</v>
      </c>
      <c r="C39" s="53">
        <v>0</v>
      </c>
      <c r="D39" s="111">
        <f>E39+F39</f>
        <v>0</v>
      </c>
      <c r="E39" s="46">
        <v>0</v>
      </c>
      <c r="F39" s="55">
        <v>0</v>
      </c>
      <c r="G39" s="22">
        <f t="shared" si="2"/>
        <v>0</v>
      </c>
      <c r="H39" s="46">
        <f t="shared" si="3"/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7">
        <f t="shared" si="4"/>
        <v>0</v>
      </c>
      <c r="O39" s="46">
        <v>0</v>
      </c>
      <c r="P39" s="46">
        <v>0</v>
      </c>
      <c r="Q39" s="144">
        <v>0</v>
      </c>
      <c r="R39" s="201"/>
      <c r="S39" s="46">
        <v>0</v>
      </c>
      <c r="T39" s="46">
        <v>0</v>
      </c>
      <c r="U39" s="55">
        <v>0</v>
      </c>
      <c r="V39" s="48">
        <f t="shared" si="5"/>
        <v>0</v>
      </c>
      <c r="W39" s="49">
        <f t="shared" si="6"/>
        <v>0</v>
      </c>
      <c r="X39" s="54">
        <v>0</v>
      </c>
      <c r="Y39" s="54">
        <v>0</v>
      </c>
      <c r="Z39" s="54">
        <v>0</v>
      </c>
      <c r="AA39" s="56">
        <v>0</v>
      </c>
      <c r="AB39" s="21">
        <v>0</v>
      </c>
      <c r="AC39" s="55">
        <v>0</v>
      </c>
      <c r="AD39" s="22">
        <v>0</v>
      </c>
      <c r="AE39" s="47">
        <v>0</v>
      </c>
      <c r="AF39" s="47">
        <v>0</v>
      </c>
      <c r="AG39" s="57">
        <v>0</v>
      </c>
    </row>
    <row r="40" spans="1:33">
      <c r="A40" s="28" t="s">
        <v>97</v>
      </c>
      <c r="B40" s="128">
        <f t="shared" si="7"/>
        <v>0</v>
      </c>
      <c r="C40" s="53">
        <v>0</v>
      </c>
      <c r="D40" s="111">
        <f t="shared" si="1"/>
        <v>0</v>
      </c>
      <c r="E40" s="46">
        <v>0</v>
      </c>
      <c r="F40" s="55">
        <v>0</v>
      </c>
      <c r="G40" s="22">
        <f t="shared" si="2"/>
        <v>0</v>
      </c>
      <c r="H40" s="46">
        <f t="shared" si="3"/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7">
        <f t="shared" si="4"/>
        <v>0</v>
      </c>
      <c r="O40" s="46">
        <v>0</v>
      </c>
      <c r="P40" s="46">
        <v>0</v>
      </c>
      <c r="Q40" s="144">
        <v>0</v>
      </c>
      <c r="R40" s="201"/>
      <c r="S40" s="46">
        <v>0</v>
      </c>
      <c r="T40" s="46">
        <v>0</v>
      </c>
      <c r="U40" s="55">
        <v>0</v>
      </c>
      <c r="V40" s="48">
        <f t="shared" si="5"/>
        <v>0</v>
      </c>
      <c r="W40" s="49">
        <f t="shared" si="6"/>
        <v>0</v>
      </c>
      <c r="X40" s="54">
        <v>0</v>
      </c>
      <c r="Y40" s="54">
        <v>0</v>
      </c>
      <c r="Z40" s="54">
        <v>0</v>
      </c>
      <c r="AA40" s="56">
        <v>0</v>
      </c>
      <c r="AB40" s="21">
        <v>0</v>
      </c>
      <c r="AC40" s="55">
        <v>0</v>
      </c>
      <c r="AD40" s="22">
        <v>0</v>
      </c>
      <c r="AE40" s="47">
        <v>0</v>
      </c>
      <c r="AF40" s="47">
        <v>0</v>
      </c>
      <c r="AG40" s="57">
        <v>0</v>
      </c>
    </row>
    <row r="41" spans="1:33">
      <c r="A41" s="28" t="s">
        <v>106</v>
      </c>
      <c r="B41" s="128">
        <f t="shared" si="7"/>
        <v>4</v>
      </c>
      <c r="C41" s="53">
        <v>3</v>
      </c>
      <c r="D41" s="111">
        <f t="shared" si="1"/>
        <v>2</v>
      </c>
      <c r="E41" s="46">
        <v>0</v>
      </c>
      <c r="F41" s="55">
        <v>2</v>
      </c>
      <c r="G41" s="22">
        <f t="shared" si="2"/>
        <v>2</v>
      </c>
      <c r="H41" s="46">
        <f t="shared" si="3"/>
        <v>1</v>
      </c>
      <c r="I41" s="46">
        <v>0</v>
      </c>
      <c r="J41" s="46">
        <v>0</v>
      </c>
      <c r="K41" s="46">
        <v>1</v>
      </c>
      <c r="L41" s="46">
        <v>0</v>
      </c>
      <c r="M41" s="46">
        <v>0</v>
      </c>
      <c r="N41" s="47">
        <f>SUM(O41:U41)</f>
        <v>1</v>
      </c>
      <c r="O41" s="46">
        <v>1</v>
      </c>
      <c r="P41" s="46">
        <v>0</v>
      </c>
      <c r="Q41" s="144">
        <v>0</v>
      </c>
      <c r="R41" s="201"/>
      <c r="S41" s="46">
        <v>0</v>
      </c>
      <c r="T41" s="46">
        <v>0</v>
      </c>
      <c r="U41" s="55">
        <v>0</v>
      </c>
      <c r="V41" s="48">
        <f t="shared" si="5"/>
        <v>0</v>
      </c>
      <c r="W41" s="49">
        <f t="shared" si="6"/>
        <v>0</v>
      </c>
      <c r="X41" s="54">
        <v>0</v>
      </c>
      <c r="Y41" s="54">
        <v>0</v>
      </c>
      <c r="Z41" s="54">
        <v>0</v>
      </c>
      <c r="AA41" s="56">
        <v>0</v>
      </c>
      <c r="AB41" s="21">
        <v>0</v>
      </c>
      <c r="AC41" s="55">
        <v>0</v>
      </c>
      <c r="AD41" s="22">
        <v>0</v>
      </c>
      <c r="AE41" s="47">
        <v>0</v>
      </c>
      <c r="AF41" s="47">
        <v>0</v>
      </c>
      <c r="AG41" s="57">
        <v>0</v>
      </c>
    </row>
    <row r="42" spans="1:33">
      <c r="A42" s="28" t="s">
        <v>33</v>
      </c>
      <c r="B42" s="128">
        <f t="shared" si="7"/>
        <v>0</v>
      </c>
      <c r="C42" s="53">
        <v>0</v>
      </c>
      <c r="D42" s="111">
        <f t="shared" si="1"/>
        <v>0</v>
      </c>
      <c r="E42" s="46">
        <v>0</v>
      </c>
      <c r="F42" s="55">
        <v>0</v>
      </c>
      <c r="G42" s="22">
        <f t="shared" si="2"/>
        <v>0</v>
      </c>
      <c r="H42" s="46">
        <f t="shared" si="3"/>
        <v>0</v>
      </c>
      <c r="I42" s="46">
        <v>0</v>
      </c>
      <c r="J42" s="46">
        <v>0</v>
      </c>
      <c r="K42" s="46">
        <v>0</v>
      </c>
      <c r="L42" s="46">
        <v>0</v>
      </c>
      <c r="M42" s="46">
        <v>0</v>
      </c>
      <c r="N42" s="47">
        <f t="shared" si="4"/>
        <v>0</v>
      </c>
      <c r="O42" s="46">
        <v>0</v>
      </c>
      <c r="P42" s="46">
        <v>0</v>
      </c>
      <c r="Q42" s="144">
        <v>0</v>
      </c>
      <c r="R42" s="201"/>
      <c r="S42" s="46">
        <v>0</v>
      </c>
      <c r="T42" s="46">
        <v>0</v>
      </c>
      <c r="U42" s="55">
        <v>0</v>
      </c>
      <c r="V42" s="48">
        <f t="shared" si="5"/>
        <v>0</v>
      </c>
      <c r="W42" s="49">
        <f t="shared" si="6"/>
        <v>0</v>
      </c>
      <c r="X42" s="54">
        <v>0</v>
      </c>
      <c r="Y42" s="54">
        <v>0</v>
      </c>
      <c r="Z42" s="54">
        <v>0</v>
      </c>
      <c r="AA42" s="56">
        <v>0</v>
      </c>
      <c r="AB42" s="21">
        <v>0</v>
      </c>
      <c r="AC42" s="55">
        <v>0</v>
      </c>
      <c r="AD42" s="22">
        <v>0</v>
      </c>
      <c r="AE42" s="47">
        <v>0</v>
      </c>
      <c r="AF42" s="47">
        <v>0</v>
      </c>
      <c r="AG42" s="57">
        <v>0</v>
      </c>
    </row>
    <row r="43" spans="1:33">
      <c r="A43" s="29" t="s">
        <v>101</v>
      </c>
      <c r="B43" s="128">
        <v>1</v>
      </c>
      <c r="C43" s="53">
        <v>1</v>
      </c>
      <c r="D43" s="111">
        <f t="shared" si="1"/>
        <v>1</v>
      </c>
      <c r="E43" s="46">
        <v>0</v>
      </c>
      <c r="F43" s="55">
        <v>1</v>
      </c>
      <c r="G43" s="22">
        <v>0</v>
      </c>
      <c r="H43" s="46">
        <f t="shared" si="3"/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7">
        <v>0</v>
      </c>
      <c r="O43" s="46">
        <v>0</v>
      </c>
      <c r="P43" s="46">
        <v>0</v>
      </c>
      <c r="Q43" s="144">
        <v>0</v>
      </c>
      <c r="R43" s="201"/>
      <c r="S43" s="46">
        <v>0</v>
      </c>
      <c r="T43" s="46">
        <v>0</v>
      </c>
      <c r="U43" s="55">
        <v>0</v>
      </c>
      <c r="V43" s="48">
        <f t="shared" si="5"/>
        <v>0</v>
      </c>
      <c r="W43" s="49">
        <f t="shared" si="6"/>
        <v>0</v>
      </c>
      <c r="X43" s="54">
        <v>0</v>
      </c>
      <c r="Y43" s="54">
        <v>0</v>
      </c>
      <c r="Z43" s="54">
        <v>0</v>
      </c>
      <c r="AA43" s="56">
        <v>0</v>
      </c>
      <c r="AB43" s="21">
        <v>0</v>
      </c>
      <c r="AC43" s="55">
        <v>0</v>
      </c>
      <c r="AD43" s="22">
        <v>0</v>
      </c>
      <c r="AE43" s="47">
        <v>0</v>
      </c>
      <c r="AF43" s="47">
        <v>0</v>
      </c>
      <c r="AG43" s="57">
        <v>0</v>
      </c>
    </row>
    <row r="44" spans="1:33">
      <c r="A44" s="28" t="s">
        <v>34</v>
      </c>
      <c r="B44" s="128">
        <f t="shared" si="7"/>
        <v>0</v>
      </c>
      <c r="C44" s="53">
        <v>0</v>
      </c>
      <c r="D44" s="111">
        <f t="shared" si="1"/>
        <v>0</v>
      </c>
      <c r="E44" s="46">
        <v>0</v>
      </c>
      <c r="F44" s="55">
        <v>0</v>
      </c>
      <c r="G44" s="22">
        <f t="shared" si="2"/>
        <v>0</v>
      </c>
      <c r="H44" s="46">
        <f t="shared" si="3"/>
        <v>0</v>
      </c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7">
        <f t="shared" si="4"/>
        <v>0</v>
      </c>
      <c r="O44" s="46">
        <v>0</v>
      </c>
      <c r="P44" s="46">
        <v>0</v>
      </c>
      <c r="Q44" s="144">
        <v>0</v>
      </c>
      <c r="R44" s="201"/>
      <c r="S44" s="46">
        <v>0</v>
      </c>
      <c r="T44" s="46">
        <v>0</v>
      </c>
      <c r="U44" s="55">
        <v>0</v>
      </c>
      <c r="V44" s="48">
        <f t="shared" si="5"/>
        <v>0</v>
      </c>
      <c r="W44" s="49">
        <f t="shared" si="6"/>
        <v>0</v>
      </c>
      <c r="X44" s="54">
        <v>0</v>
      </c>
      <c r="Y44" s="54">
        <v>0</v>
      </c>
      <c r="Z44" s="54">
        <v>0</v>
      </c>
      <c r="AA44" s="56">
        <v>0</v>
      </c>
      <c r="AB44" s="21">
        <v>0</v>
      </c>
      <c r="AC44" s="55">
        <v>0</v>
      </c>
      <c r="AD44" s="22">
        <v>0</v>
      </c>
      <c r="AE44" s="47">
        <v>0</v>
      </c>
      <c r="AF44" s="47">
        <v>0</v>
      </c>
      <c r="AG44" s="57">
        <v>0</v>
      </c>
    </row>
    <row r="45" spans="1:33">
      <c r="A45" s="28" t="s">
        <v>99</v>
      </c>
      <c r="B45" s="128">
        <f t="shared" si="7"/>
        <v>0</v>
      </c>
      <c r="C45" s="53">
        <v>0</v>
      </c>
      <c r="D45" s="111">
        <f t="shared" si="1"/>
        <v>0</v>
      </c>
      <c r="E45" s="46">
        <v>0</v>
      </c>
      <c r="F45" s="55">
        <v>0</v>
      </c>
      <c r="G45" s="22">
        <f t="shared" si="2"/>
        <v>0</v>
      </c>
      <c r="H45" s="46">
        <f t="shared" si="3"/>
        <v>0</v>
      </c>
      <c r="I45" s="46">
        <v>0</v>
      </c>
      <c r="J45" s="46">
        <v>0</v>
      </c>
      <c r="K45" s="46">
        <v>0</v>
      </c>
      <c r="L45" s="46">
        <v>0</v>
      </c>
      <c r="M45" s="46">
        <v>0</v>
      </c>
      <c r="N45" s="47">
        <f t="shared" si="4"/>
        <v>0</v>
      </c>
      <c r="O45" s="46">
        <v>0</v>
      </c>
      <c r="P45" s="46">
        <v>0</v>
      </c>
      <c r="Q45" s="144">
        <v>0</v>
      </c>
      <c r="R45" s="201"/>
      <c r="S45" s="46">
        <v>0</v>
      </c>
      <c r="T45" s="46">
        <v>0</v>
      </c>
      <c r="U45" s="55">
        <v>0</v>
      </c>
      <c r="V45" s="48">
        <f t="shared" si="5"/>
        <v>0</v>
      </c>
      <c r="W45" s="49">
        <f t="shared" si="6"/>
        <v>0</v>
      </c>
      <c r="X45" s="54">
        <v>0</v>
      </c>
      <c r="Y45" s="54">
        <v>0</v>
      </c>
      <c r="Z45" s="54">
        <v>0</v>
      </c>
      <c r="AA45" s="56">
        <v>0</v>
      </c>
      <c r="AB45" s="21">
        <v>0</v>
      </c>
      <c r="AC45" s="55">
        <v>0</v>
      </c>
      <c r="AD45" s="22">
        <v>0</v>
      </c>
      <c r="AE45" s="47">
        <v>0</v>
      </c>
      <c r="AF45" s="47">
        <v>0</v>
      </c>
      <c r="AG45" s="57">
        <v>0</v>
      </c>
    </row>
    <row r="46" spans="1:33">
      <c r="A46" s="28" t="s">
        <v>105</v>
      </c>
      <c r="B46" s="128">
        <f t="shared" si="7"/>
        <v>0</v>
      </c>
      <c r="C46" s="53">
        <v>0</v>
      </c>
      <c r="D46" s="111">
        <f t="shared" si="1"/>
        <v>0</v>
      </c>
      <c r="E46" s="46">
        <v>0</v>
      </c>
      <c r="F46" s="55">
        <v>0</v>
      </c>
      <c r="G46" s="22">
        <f t="shared" si="2"/>
        <v>0</v>
      </c>
      <c r="H46" s="46">
        <f t="shared" si="3"/>
        <v>0</v>
      </c>
      <c r="I46" s="46">
        <v>0</v>
      </c>
      <c r="J46" s="46">
        <v>0</v>
      </c>
      <c r="K46" s="46">
        <v>0</v>
      </c>
      <c r="L46" s="46">
        <v>0</v>
      </c>
      <c r="M46" s="46">
        <v>0</v>
      </c>
      <c r="N46" s="47">
        <f t="shared" si="4"/>
        <v>0</v>
      </c>
      <c r="O46" s="46"/>
      <c r="P46" s="46">
        <v>0</v>
      </c>
      <c r="Q46" s="144">
        <v>0</v>
      </c>
      <c r="R46" s="201"/>
      <c r="S46" s="46">
        <v>0</v>
      </c>
      <c r="T46" s="46">
        <v>0</v>
      </c>
      <c r="U46" s="55">
        <v>0</v>
      </c>
      <c r="V46" s="48">
        <f t="shared" si="5"/>
        <v>0</v>
      </c>
      <c r="W46" s="49">
        <f t="shared" si="6"/>
        <v>0</v>
      </c>
      <c r="X46" s="54">
        <v>0</v>
      </c>
      <c r="Y46" s="54">
        <v>0</v>
      </c>
      <c r="Z46" s="54">
        <v>0</v>
      </c>
      <c r="AA46" s="56">
        <v>0</v>
      </c>
      <c r="AB46" s="21">
        <v>0</v>
      </c>
      <c r="AC46" s="55">
        <v>0</v>
      </c>
      <c r="AD46" s="22">
        <v>0</v>
      </c>
      <c r="AE46" s="47">
        <v>0</v>
      </c>
      <c r="AF46" s="47">
        <v>0</v>
      </c>
      <c r="AG46" s="57">
        <v>0</v>
      </c>
    </row>
    <row r="47" spans="1:33">
      <c r="A47" s="29" t="s">
        <v>103</v>
      </c>
      <c r="B47" s="128">
        <f t="shared" si="7"/>
        <v>1</v>
      </c>
      <c r="C47" s="53">
        <v>1</v>
      </c>
      <c r="D47" s="111">
        <f t="shared" si="1"/>
        <v>0</v>
      </c>
      <c r="E47" s="46">
        <v>0</v>
      </c>
      <c r="F47" s="55">
        <v>0</v>
      </c>
      <c r="G47" s="22">
        <f t="shared" si="2"/>
        <v>1</v>
      </c>
      <c r="H47" s="46">
        <f t="shared" si="3"/>
        <v>1</v>
      </c>
      <c r="I47" s="46">
        <v>0</v>
      </c>
      <c r="J47" s="46">
        <v>0</v>
      </c>
      <c r="K47" s="46">
        <v>1</v>
      </c>
      <c r="L47" s="46">
        <v>0</v>
      </c>
      <c r="M47" s="46">
        <v>0</v>
      </c>
      <c r="N47" s="47">
        <f t="shared" si="4"/>
        <v>0</v>
      </c>
      <c r="O47" s="46">
        <v>0</v>
      </c>
      <c r="P47" s="46">
        <v>0</v>
      </c>
      <c r="Q47" s="144">
        <v>0</v>
      </c>
      <c r="R47" s="201"/>
      <c r="S47" s="46">
        <v>0</v>
      </c>
      <c r="T47" s="46">
        <v>0</v>
      </c>
      <c r="U47" s="55">
        <v>0</v>
      </c>
      <c r="V47" s="48">
        <f t="shared" si="5"/>
        <v>0</v>
      </c>
      <c r="W47" s="49">
        <f t="shared" si="6"/>
        <v>0</v>
      </c>
      <c r="X47" s="54">
        <v>0</v>
      </c>
      <c r="Y47" s="54">
        <v>0</v>
      </c>
      <c r="Z47" s="54">
        <v>0</v>
      </c>
      <c r="AA47" s="56">
        <v>0</v>
      </c>
      <c r="AB47" s="21">
        <v>0</v>
      </c>
      <c r="AC47" s="55">
        <v>0</v>
      </c>
      <c r="AD47" s="22">
        <v>0</v>
      </c>
      <c r="AE47" s="47">
        <v>0</v>
      </c>
      <c r="AF47" s="47">
        <v>0</v>
      </c>
      <c r="AG47" s="57">
        <v>0</v>
      </c>
    </row>
    <row r="48" spans="1:33">
      <c r="A48" s="29" t="s">
        <v>153</v>
      </c>
      <c r="B48" s="128">
        <f>D48+G48</f>
        <v>0</v>
      </c>
      <c r="C48" s="53">
        <v>0</v>
      </c>
      <c r="D48" s="111">
        <f t="shared" si="1"/>
        <v>0</v>
      </c>
      <c r="E48" s="46">
        <v>0</v>
      </c>
      <c r="F48" s="55">
        <v>0</v>
      </c>
      <c r="G48" s="22">
        <f t="shared" si="2"/>
        <v>0</v>
      </c>
      <c r="H48" s="46">
        <f t="shared" si="3"/>
        <v>0</v>
      </c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7">
        <f t="shared" si="4"/>
        <v>0</v>
      </c>
      <c r="O48" s="46">
        <v>0</v>
      </c>
      <c r="P48" s="46">
        <v>0</v>
      </c>
      <c r="Q48" s="144">
        <v>0</v>
      </c>
      <c r="R48" s="148"/>
      <c r="S48" s="46">
        <v>0</v>
      </c>
      <c r="T48" s="46">
        <v>0</v>
      </c>
      <c r="U48" s="55">
        <v>0</v>
      </c>
      <c r="V48" s="48">
        <f t="shared" si="5"/>
        <v>0</v>
      </c>
      <c r="W48" s="49">
        <f t="shared" si="6"/>
        <v>0</v>
      </c>
      <c r="X48" s="54">
        <v>0</v>
      </c>
      <c r="Y48" s="54">
        <v>0</v>
      </c>
      <c r="Z48" s="54">
        <v>0</v>
      </c>
      <c r="AA48" s="56">
        <v>0</v>
      </c>
      <c r="AB48" s="21">
        <v>0</v>
      </c>
      <c r="AC48" s="55">
        <v>0</v>
      </c>
      <c r="AD48" s="22">
        <v>0</v>
      </c>
      <c r="AE48" s="47">
        <v>0</v>
      </c>
      <c r="AF48" s="47">
        <v>0</v>
      </c>
      <c r="AG48" s="57">
        <v>0</v>
      </c>
    </row>
    <row r="49" spans="1:33" ht="17.25" thickBot="1">
      <c r="A49" s="13" t="s">
        <v>100</v>
      </c>
      <c r="B49" s="128">
        <f t="shared" si="7"/>
        <v>0</v>
      </c>
      <c r="C49" s="131">
        <v>0</v>
      </c>
      <c r="D49" s="111">
        <f t="shared" si="1"/>
        <v>0</v>
      </c>
      <c r="E49" s="132">
        <v>0</v>
      </c>
      <c r="F49" s="133">
        <v>0</v>
      </c>
      <c r="G49" s="22">
        <f t="shared" si="2"/>
        <v>0</v>
      </c>
      <c r="H49" s="46">
        <f t="shared" si="3"/>
        <v>0</v>
      </c>
      <c r="I49" s="132">
        <v>0</v>
      </c>
      <c r="J49" s="132">
        <v>0</v>
      </c>
      <c r="K49" s="132">
        <v>0</v>
      </c>
      <c r="L49" s="132">
        <v>0</v>
      </c>
      <c r="M49" s="132">
        <v>0</v>
      </c>
      <c r="N49" s="132">
        <f t="shared" si="4"/>
        <v>0</v>
      </c>
      <c r="O49" s="132">
        <v>0</v>
      </c>
      <c r="P49" s="132">
        <v>0</v>
      </c>
      <c r="Q49" s="204">
        <v>0</v>
      </c>
      <c r="R49" s="205"/>
      <c r="S49" s="132">
        <v>0</v>
      </c>
      <c r="T49" s="132">
        <v>0</v>
      </c>
      <c r="U49" s="133">
        <v>0</v>
      </c>
      <c r="V49" s="48">
        <f t="shared" si="5"/>
        <v>0</v>
      </c>
      <c r="W49" s="49">
        <f t="shared" si="6"/>
        <v>0</v>
      </c>
      <c r="X49" s="135">
        <v>0</v>
      </c>
      <c r="Y49" s="135">
        <v>0</v>
      </c>
      <c r="Z49" s="135">
        <v>0</v>
      </c>
      <c r="AA49" s="136">
        <v>0</v>
      </c>
      <c r="AB49" s="137">
        <v>0</v>
      </c>
      <c r="AC49" s="133">
        <v>0</v>
      </c>
      <c r="AD49" s="138">
        <v>0</v>
      </c>
      <c r="AE49" s="139">
        <v>0</v>
      </c>
      <c r="AF49" s="139">
        <v>0</v>
      </c>
      <c r="AG49" s="140">
        <v>0</v>
      </c>
    </row>
    <row r="50" spans="1:33" ht="17.25" thickBot="1">
      <c r="A50" s="113" t="s">
        <v>157</v>
      </c>
      <c r="B50" s="129">
        <v>1481</v>
      </c>
      <c r="C50" s="58">
        <v>1150</v>
      </c>
      <c r="D50" s="111">
        <v>267</v>
      </c>
      <c r="E50" s="49">
        <v>153</v>
      </c>
      <c r="F50" s="57">
        <v>114</v>
      </c>
      <c r="G50" s="22">
        <v>1214</v>
      </c>
      <c r="H50" s="46">
        <v>1123</v>
      </c>
      <c r="I50" s="47">
        <v>119</v>
      </c>
      <c r="J50" s="47">
        <v>18</v>
      </c>
      <c r="K50" s="47">
        <v>804</v>
      </c>
      <c r="L50" s="47">
        <v>150</v>
      </c>
      <c r="M50" s="47">
        <v>32</v>
      </c>
      <c r="N50" s="47">
        <v>91</v>
      </c>
      <c r="O50" s="47">
        <v>47</v>
      </c>
      <c r="P50" s="47">
        <v>21</v>
      </c>
      <c r="Q50" s="144">
        <v>12</v>
      </c>
      <c r="R50" s="148">
        <f>SUM(R52:R56)</f>
        <v>0</v>
      </c>
      <c r="S50" s="47">
        <v>4</v>
      </c>
      <c r="T50" s="47">
        <v>0</v>
      </c>
      <c r="U50" s="57">
        <v>7</v>
      </c>
      <c r="V50" s="48">
        <v>142</v>
      </c>
      <c r="W50" s="49">
        <v>41940374</v>
      </c>
      <c r="X50" s="49">
        <v>110</v>
      </c>
      <c r="Y50" s="49">
        <v>17052873</v>
      </c>
      <c r="Z50" s="49">
        <v>32</v>
      </c>
      <c r="AA50" s="59">
        <v>24887501</v>
      </c>
      <c r="AB50" s="22">
        <v>15</v>
      </c>
      <c r="AC50" s="57">
        <v>127</v>
      </c>
      <c r="AD50" s="111">
        <v>10</v>
      </c>
      <c r="AE50" s="47">
        <v>2181981</v>
      </c>
      <c r="AF50" s="47">
        <v>50</v>
      </c>
      <c r="AG50" s="57">
        <v>4118735</v>
      </c>
    </row>
    <row r="51" spans="1:33" ht="17.25" thickBot="1">
      <c r="A51" s="113" t="s">
        <v>158</v>
      </c>
      <c r="B51" s="129">
        <v>530</v>
      </c>
      <c r="C51" s="53">
        <v>346</v>
      </c>
      <c r="D51" s="111">
        <v>142</v>
      </c>
      <c r="E51" s="54">
        <v>40</v>
      </c>
      <c r="F51" s="55">
        <v>102</v>
      </c>
      <c r="G51" s="22">
        <v>388</v>
      </c>
      <c r="H51" s="46">
        <v>335</v>
      </c>
      <c r="I51" s="46">
        <v>59</v>
      </c>
      <c r="J51" s="46">
        <v>12</v>
      </c>
      <c r="K51" s="46">
        <v>206</v>
      </c>
      <c r="L51" s="46">
        <v>52</v>
      </c>
      <c r="M51" s="46">
        <v>6</v>
      </c>
      <c r="N51" s="47">
        <v>53</v>
      </c>
      <c r="O51" s="46">
        <v>15</v>
      </c>
      <c r="P51" s="46">
        <v>18</v>
      </c>
      <c r="Q51" s="144">
        <v>4</v>
      </c>
      <c r="R51" s="201">
        <f t="shared" ref="R51" si="8">SUM(R52:R56)</f>
        <v>0</v>
      </c>
      <c r="S51" s="46">
        <v>0</v>
      </c>
      <c r="T51" s="46">
        <v>8</v>
      </c>
      <c r="U51" s="55">
        <v>8</v>
      </c>
      <c r="V51" s="48">
        <v>82</v>
      </c>
      <c r="W51" s="49">
        <v>54312353</v>
      </c>
      <c r="X51" s="54">
        <v>59</v>
      </c>
      <c r="Y51" s="54">
        <v>4908484</v>
      </c>
      <c r="Z51" s="54">
        <v>23</v>
      </c>
      <c r="AA51" s="56">
        <v>49703611</v>
      </c>
      <c r="AB51" s="21">
        <v>14</v>
      </c>
      <c r="AC51" s="55">
        <v>68</v>
      </c>
      <c r="AD51" s="111">
        <v>5</v>
      </c>
      <c r="AE51" s="47">
        <v>251299</v>
      </c>
      <c r="AF51" s="47">
        <v>6</v>
      </c>
      <c r="AG51" s="57">
        <v>210906</v>
      </c>
    </row>
    <row r="52" spans="1:33" ht="17.25" thickBot="1">
      <c r="A52" s="117" t="s">
        <v>159</v>
      </c>
      <c r="B52" s="130">
        <v>5</v>
      </c>
      <c r="C52" s="118">
        <v>4</v>
      </c>
      <c r="D52" s="126">
        <v>3</v>
      </c>
      <c r="E52" s="119">
        <v>3</v>
      </c>
      <c r="F52" s="120">
        <v>0</v>
      </c>
      <c r="G52" s="134">
        <v>2</v>
      </c>
      <c r="H52" s="61">
        <v>2</v>
      </c>
      <c r="I52" s="119">
        <v>1</v>
      </c>
      <c r="J52" s="119">
        <v>0</v>
      </c>
      <c r="K52" s="119">
        <v>1</v>
      </c>
      <c r="L52" s="119">
        <v>0</v>
      </c>
      <c r="M52" s="119">
        <v>0</v>
      </c>
      <c r="N52" s="119">
        <v>0</v>
      </c>
      <c r="O52" s="119">
        <v>0</v>
      </c>
      <c r="P52" s="119">
        <v>0</v>
      </c>
      <c r="Q52" s="149">
        <v>0</v>
      </c>
      <c r="R52" s="197"/>
      <c r="S52" s="119">
        <v>0</v>
      </c>
      <c r="T52" s="119">
        <v>0</v>
      </c>
      <c r="U52" s="120">
        <v>0</v>
      </c>
      <c r="V52" s="23">
        <v>1</v>
      </c>
      <c r="W52" s="121">
        <v>500000</v>
      </c>
      <c r="X52" s="122">
        <v>1</v>
      </c>
      <c r="Y52" s="122">
        <v>500000</v>
      </c>
      <c r="Z52" s="122">
        <v>0</v>
      </c>
      <c r="AA52" s="123">
        <v>0</v>
      </c>
      <c r="AB52" s="124">
        <v>0</v>
      </c>
      <c r="AC52" s="120">
        <v>1</v>
      </c>
      <c r="AD52" s="125">
        <v>0</v>
      </c>
      <c r="AE52" s="119">
        <v>0</v>
      </c>
      <c r="AF52" s="119">
        <v>0</v>
      </c>
      <c r="AG52" s="120">
        <v>0</v>
      </c>
    </row>
    <row r="53" spans="1:33">
      <c r="A53" s="114"/>
    </row>
  </sheetData>
  <mergeCells count="80">
    <mergeCell ref="Q47:R47"/>
    <mergeCell ref="Q48:R48"/>
    <mergeCell ref="Q49:R49"/>
    <mergeCell ref="Q50:R50"/>
    <mergeCell ref="Q51:R51"/>
    <mergeCell ref="Q46:R46"/>
    <mergeCell ref="Q35:R35"/>
    <mergeCell ref="Q36:R36"/>
    <mergeCell ref="Q37:R37"/>
    <mergeCell ref="Q38:R38"/>
    <mergeCell ref="Q39:R39"/>
    <mergeCell ref="Q40:R40"/>
    <mergeCell ref="Q41:R41"/>
    <mergeCell ref="Q42:R42"/>
    <mergeCell ref="Q43:R43"/>
    <mergeCell ref="Q44:R44"/>
    <mergeCell ref="Q45:R45"/>
    <mergeCell ref="Q34:R34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22:R22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V4:W5"/>
    <mergeCell ref="X4:Y5"/>
    <mergeCell ref="S4:S5"/>
    <mergeCell ref="AF4:AG5"/>
    <mergeCell ref="Q6:R6"/>
    <mergeCell ref="Z4:AA5"/>
    <mergeCell ref="AD4:AE5"/>
    <mergeCell ref="AB3:AB5"/>
    <mergeCell ref="AC3:AC5"/>
    <mergeCell ref="AD3:AG3"/>
    <mergeCell ref="P4:P5"/>
    <mergeCell ref="Q4:R5"/>
    <mergeCell ref="Q10:R10"/>
    <mergeCell ref="T4:T5"/>
    <mergeCell ref="U4:U5"/>
    <mergeCell ref="Q7:R7"/>
    <mergeCell ref="Q8:R8"/>
    <mergeCell ref="Q9:R9"/>
    <mergeCell ref="I4:I5"/>
    <mergeCell ref="J4:J5"/>
    <mergeCell ref="M4:M5"/>
    <mergeCell ref="N4:N5"/>
    <mergeCell ref="O4:O5"/>
    <mergeCell ref="Q52:R52"/>
    <mergeCell ref="K4:K5"/>
    <mergeCell ref="L4:L5"/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E4:E5"/>
    <mergeCell ref="F4:F5"/>
    <mergeCell ref="H4:H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8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表1 中央政府機關別</vt:lpstr>
      <vt:lpstr>表2 全國機關含直轄市及各縣(市)政府辦理國家賠償事件收結情形</vt:lpstr>
      <vt:lpstr>表3本部及所屬機關</vt:lpstr>
      <vt:lpstr>表4全國機關(中央機關、直轄市、縣市)</vt:lpstr>
      <vt:lpstr>'表1 中央政府機關別'!Print_Area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MOJ</cp:lastModifiedBy>
  <cp:lastPrinted>2015-04-08T07:56:25Z</cp:lastPrinted>
  <dcterms:created xsi:type="dcterms:W3CDTF">2012-10-29T02:43:05Z</dcterms:created>
  <dcterms:modified xsi:type="dcterms:W3CDTF">2015-04-08T08:53:35Z</dcterms:modified>
</cp:coreProperties>
</file>